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0736" windowHeight="11640" activeTab="0"/>
  </bookViews>
  <sheets>
    <sheet name="kostnader" sheetId="1" r:id="rId1"/>
    <sheet name="befolkning" sheetId="2" r:id="rId2"/>
  </sheets>
  <definedNames>
    <definedName name="_xlnm.Print_Area" localSheetId="1">'befolkning'!$A$1:$N$314</definedName>
    <definedName name="_xlnm.Print_Area" localSheetId="0">'kostnader'!$A$1:$T$315</definedName>
    <definedName name="_xlnm.Print_Titles" localSheetId="0">'kostnader'!$4:$9</definedName>
  </definedNames>
  <calcPr fullCalcOnLoad="1"/>
</workbook>
</file>

<file path=xl/sharedStrings.xml><?xml version="1.0" encoding="utf-8"?>
<sst xmlns="http://schemas.openxmlformats.org/spreadsheetml/2006/main" count="989" uniqueCount="595">
  <si>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</si>
  <si>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</si>
  <si>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</si>
  <si>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</si>
  <si>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</si>
  <si>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</si>
  <si>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</si>
  <si>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</si>
  <si>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</si>
  <si>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</si>
  <si>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</si>
  <si>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</si>
  <si>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</si>
  <si>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</si>
  <si>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</si>
  <si>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</si>
  <si>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</si>
  <si>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</si>
  <si>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</si>
  <si>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</si>
  <si>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</si>
  <si>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</si>
  <si>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</si>
  <si>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</si>
  <si>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</si>
  <si>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</si>
  <si>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</si>
  <si>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</si>
  <si>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</si>
  <si>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</si>
  <si>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</si>
  <si>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</si>
  <si>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</si>
  <si>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</si>
  <si>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</si>
  <si>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</si>
  <si>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</si>
  <si>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</si>
  <si>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</si>
  <si>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</si>
  <si>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</si>
  <si>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</si>
  <si>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</si>
  <si>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</si>
  <si>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</si>
  <si>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</si>
  <si>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</si>
  <si>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</si>
  <si>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</si>
  <si>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Jalasjärvi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</si>
  <si>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</si>
  <si>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</si>
  <si>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</si>
  <si>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</si>
  <si>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</si>
  <si>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</si>
  <si>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</si>
  <si>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</si>
  <si>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</si>
  <si>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</si>
  <si>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</si>
  <si>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</si>
  <si>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</si>
  <si>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</si>
  <si>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</si>
  <si>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</si>
  <si>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</si>
  <si>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</si>
  <si>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</si>
  <si>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</si>
  <si>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</si>
  <si>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</si>
  <si>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</si>
  <si>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</si>
  <si>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</si>
  <si>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</si>
  <si>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</si>
  <si>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</si>
  <si>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</si>
  <si>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</si>
  <si>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</si>
  <si>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</si>
  <si>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</si>
  <si>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</si>
  <si>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</si>
  <si>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</si>
  <si>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</si>
  <si>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</si>
  <si>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</si>
  <si>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</si>
  <si>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</si>
  <si>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</si>
  <si>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</si>
  <si>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</si>
  <si>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</si>
  <si>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</si>
  <si>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</si>
  <si>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</si>
  <si>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</si>
  <si>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</si>
  <si>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Hämeenkoski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</si>
  <si>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</si>
  <si>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</si>
  <si>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</si>
  <si>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</si>
  <si>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</si>
  <si>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</si>
  <si>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</si>
  <si>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</si>
  <si>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</si>
  <si>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</si>
  <si>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</si>
  <si>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</si>
  <si>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</si>
  <si>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</si>
  <si>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</si>
  <si>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</si>
  <si>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Köyliö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</si>
  <si>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</si>
  <si>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</si>
  <si>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</si>
  <si>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</si>
  <si>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</si>
  <si>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</si>
  <si>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</si>
  <si>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</si>
  <si>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</si>
  <si>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</si>
  <si>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</si>
  <si>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Lavia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</si>
  <si>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</si>
  <si>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</si>
  <si>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</si>
  <si>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</si>
  <si>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</si>
  <si>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</si>
  <si>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</si>
  <si>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</si>
  <si>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</si>
  <si>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</si>
  <si>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</si>
  <si>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</si>
  <si>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</si>
  <si>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</si>
  <si>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</si>
  <si>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</si>
  <si>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</si>
  <si>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Maalahti</t>
  </si>
  <si>
    <t>Maaninka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</si>
  <si>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</si>
  <si>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</si>
  <si>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</si>
  <si>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</si>
  <si>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</si>
  <si>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</si>
  <si>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</si>
  <si>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</si>
  <si>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</si>
  <si>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</si>
  <si>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</si>
  <si>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</si>
  <si>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</si>
  <si>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</si>
  <si>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</si>
  <si>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</si>
  <si>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</si>
  <si>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</si>
  <si>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Nastola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</si>
  <si>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</si>
  <si>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</si>
  <si>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</si>
  <si>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</si>
  <si>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</si>
  <si>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</si>
  <si>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</si>
  <si>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</si>
  <si>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</si>
  <si>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</si>
  <si>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</si>
  <si>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</si>
  <si>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</si>
  <si>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</si>
  <si>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</si>
  <si>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</si>
  <si>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</si>
  <si>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</si>
  <si>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</si>
  <si>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</si>
  <si>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</si>
  <si>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</si>
  <si>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</si>
  <si>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</si>
  <si>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</si>
  <si>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</si>
  <si>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</si>
  <si>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</si>
  <si>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</si>
  <si>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</si>
  <si>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</si>
  <si>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</si>
  <si>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</si>
  <si>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</si>
  <si>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</si>
  <si>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</si>
  <si>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</si>
  <si>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</si>
  <si>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</si>
  <si>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</si>
  <si>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</si>
  <si>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</si>
  <si>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</si>
  <si>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</si>
  <si>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</si>
  <si>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</si>
  <si>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</si>
  <si>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</si>
  <si>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</si>
  <si>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</si>
  <si>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</si>
  <si>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</si>
  <si>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</si>
  <si>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</si>
  <si>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</si>
  <si>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</si>
  <si>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</si>
  <si>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</si>
  <si>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</si>
  <si>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</si>
  <si>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</si>
  <si>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</si>
  <si>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</si>
  <si>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</si>
  <si>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</si>
  <si>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</si>
  <si>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</si>
  <si>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</si>
  <si>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</si>
  <si>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</si>
  <si>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</si>
  <si>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</si>
  <si>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</si>
  <si>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</si>
  <si>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</si>
  <si>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</si>
  <si>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</si>
  <si>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</si>
  <si>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</si>
  <si>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</si>
  <si>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</si>
  <si>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</si>
  <si>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</si>
  <si>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</si>
  <si>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</si>
  <si>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</si>
  <si>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</si>
  <si>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</si>
  <si>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</si>
  <si>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</si>
  <si>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</si>
  <si>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</si>
  <si>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</si>
  <si>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</si>
  <si>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Tarvasjoki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</si>
  <si>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</si>
  <si>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</si>
  <si>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</si>
  <si>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</si>
  <si>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</si>
  <si>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</si>
  <si>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</si>
  <si>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</si>
  <si>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</si>
  <si>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</si>
  <si>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</si>
  <si>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</si>
  <si>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</si>
  <si>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</si>
  <si>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</si>
  <si>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</si>
  <si>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</si>
  <si>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</si>
  <si>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</si>
  <si>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</si>
  <si>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</si>
  <si>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</si>
  <si>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</si>
  <si>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</si>
  <si>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</si>
  <si>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</si>
  <si>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</si>
  <si>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</si>
  <si>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</si>
  <si>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</si>
  <si>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</si>
  <si>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</si>
  <si>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</si>
  <si>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</si>
  <si>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</si>
  <si>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</si>
  <si>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</si>
  <si>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</si>
  <si>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</si>
  <si>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</si>
  <si>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31.12.</t>
  </si>
  <si>
    <t>Parainen</t>
  </si>
  <si>
    <t>Beräkning över de kalkylerade kostnaderna för social- och hälsovården 2014</t>
  </si>
  <si>
    <t>Källa: Kommunförbundet 10.12.2013</t>
  </si>
  <si>
    <t>Kommun</t>
  </si>
  <si>
    <t>Invånar-</t>
  </si>
  <si>
    <t>Dagvårds-</t>
  </si>
  <si>
    <t>Barn-</t>
  </si>
  <si>
    <t>Handikapp-</t>
  </si>
  <si>
    <t>Antal</t>
  </si>
  <si>
    <t>Arbets-</t>
  </si>
  <si>
    <t>Sjuk-</t>
  </si>
  <si>
    <t xml:space="preserve">              Kalkylerade kostnader för socialväsendet, euro</t>
  </si>
  <si>
    <t xml:space="preserve">       Kalkylerade kostnader för </t>
  </si>
  <si>
    <t>Fjärrorts-</t>
  </si>
  <si>
    <t>Kalkylerade</t>
  </si>
  <si>
    <t>Knr</t>
  </si>
  <si>
    <t>antal</t>
  </si>
  <si>
    <t>kofficient</t>
  </si>
  <si>
    <t>skydds-</t>
  </si>
  <si>
    <t>arbets-</t>
  </si>
  <si>
    <t>löshets-</t>
  </si>
  <si>
    <t>frekvens-</t>
  </si>
  <si>
    <t xml:space="preserve">       hälsovården, euro</t>
  </si>
  <si>
    <t>och skär-</t>
  </si>
  <si>
    <t>kostnader</t>
  </si>
  <si>
    <t>lösa</t>
  </si>
  <si>
    <t>grad, %</t>
  </si>
  <si>
    <t>Enligt</t>
  </si>
  <si>
    <t>Därav:</t>
  </si>
  <si>
    <t>Handi-</t>
  </si>
  <si>
    <t>Sammanlagt</t>
  </si>
  <si>
    <t>gårdstill.</t>
  </si>
  <si>
    <t>sammanlagt</t>
  </si>
  <si>
    <t>åldersstr.</t>
  </si>
  <si>
    <t>0-6 år.</t>
  </si>
  <si>
    <t>kapp-</t>
  </si>
  <si>
    <t>ålders-</t>
  </si>
  <si>
    <t>sjuk-</t>
  </si>
  <si>
    <t>andel</t>
  </si>
  <si>
    <t>grunder</t>
  </si>
  <si>
    <t>löshet</t>
  </si>
  <si>
    <t>struktur</t>
  </si>
  <si>
    <t>frekvens</t>
  </si>
  <si>
    <t>euro</t>
  </si>
  <si>
    <t>Enontekis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</si>
  <si>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</si>
  <si>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</si>
  <si>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</si>
  <si>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</si>
  <si>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</si>
  <si>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</si>
  <si>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</si>
  <si>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</si>
  <si>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</si>
  <si>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</si>
  <si>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</si>
  <si>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</si>
  <si>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</si>
  <si>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</si>
  <si>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</si>
  <si>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</si>
  <si>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</si>
  <si>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</si>
  <si>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</si>
  <si>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</si>
  <si>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</si>
  <si>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</si>
  <si>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</si>
  <si>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</si>
  <si>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</si>
  <si>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Kimitoön</t>
  </si>
  <si>
    <t>Kervo</t>
  </si>
  <si>
    <t>Kyrkslätt</t>
  </si>
  <si>
    <t>Kumo</t>
  </si>
  <si>
    <t>Karleby</t>
  </si>
  <si>
    <t>Koski Åbo l.</t>
  </si>
  <si>
    <t>Kristinestad</t>
  </si>
  <si>
    <t>Kronoby</t>
  </si>
  <si>
    <t>Gustavs</t>
  </si>
  <si>
    <t>Kjulo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</si>
  <si>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</si>
  <si>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</si>
  <si>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</si>
  <si>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</si>
  <si>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</si>
  <si>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</si>
  <si>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</si>
  <si>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</si>
  <si>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</si>
  <si>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</si>
  <si>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</si>
  <si>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</si>
  <si>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</si>
  <si>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</si>
  <si>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</si>
  <si>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</si>
  <si>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</si>
  <si>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</si>
  <si>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</si>
  <si>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</si>
  <si>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Pargas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</si>
  <si>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</si>
  <si>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</si>
  <si>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</si>
  <si>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</si>
  <si>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</si>
  <si>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</si>
  <si>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</si>
  <si>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</si>
  <si>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Raseborg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</si>
  <si>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</si>
  <si>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</si>
  <si>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</si>
  <si>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</si>
  <si>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</si>
  <si>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</si>
  <si>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</si>
  <si>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</si>
  <si>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</si>
  <si>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</si>
  <si>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</si>
  <si>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</si>
  <si>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</si>
  <si>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</si>
  <si>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</si>
  <si>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</si>
  <si>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</si>
  <si>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</si>
  <si>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</si>
  <si>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</si>
  <si>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Vörå</t>
  </si>
  <si>
    <t>Övertorneå</t>
  </si>
  <si>
    <t>Etseri</t>
  </si>
  <si>
    <t>Befolkning 31.12.2012</t>
  </si>
  <si>
    <t>Källa: Statistikcentralen</t>
  </si>
  <si>
    <t>0-6 -år.</t>
  </si>
  <si>
    <t>7-64-år.</t>
  </si>
  <si>
    <t>65-74 -år.</t>
  </si>
  <si>
    <t>75-84 -år.</t>
  </si>
  <si>
    <t>85 år.-</t>
  </si>
  <si>
    <t>65 år.-</t>
  </si>
  <si>
    <t>varav:</t>
  </si>
  <si>
    <t>Fasta Finland</t>
  </si>
  <si>
    <t>Befolkningsuppgifter 31.12.2012</t>
  </si>
  <si>
    <t>Ålderstruktur, %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</si>
  <si>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</si>
  <si>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</si>
  <si>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</si>
  <si>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</si>
  <si>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</si>
  <si>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</si>
  <si>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</si>
  <si>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Eura    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</si>
  <si>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</si>
  <si>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</si>
  <si>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</si>
  <si>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</si>
  <si>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Halsua             </t>
  </si>
  <si>
    <t xml:space="preserve">Hankasalmi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</si>
  <si>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</si>
  <si>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</si>
  <si>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</si>
  <si>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</si>
  <si>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</si>
  <si>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</si>
  <si>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</si>
  <si>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</si>
  <si>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</si>
  <si>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</si>
  <si>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</si>
  <si>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Ii                 </t>
  </si>
  <si>
    <t xml:space="preserve">Iitti              </t>
  </si>
  <si>
    <t xml:space="preserve">Ilmajoki           </t>
  </si>
  <si>
    <t>Ilomants</t>
  </si>
  <si>
    <t xml:space="preserve">Jalasjärvi         </t>
  </si>
  <si>
    <t xml:space="preserve">Janakkala          </t>
  </si>
  <si>
    <t xml:space="preserve">Joensuu            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</si>
  <si>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</si>
  <si>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</si>
  <si>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</si>
  <si>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</si>
  <si>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</si>
  <si>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</si>
  <si>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</si>
  <si>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</si>
  <si>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Kaavi  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</si>
  <si>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</si>
  <si>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</si>
  <si>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</si>
  <si>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</si>
  <si>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</si>
  <si>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</si>
  <si>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Karstula           </t>
  </si>
  <si>
    <t xml:space="preserve">Karvia             </t>
  </si>
  <si>
    <t xml:space="preserve">Kauhajoki          </t>
  </si>
  <si>
    <t xml:space="preserve">Kauhava  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</si>
  <si>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</si>
  <si>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</si>
  <si>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</si>
  <si>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</si>
  <si>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Keuruu             </t>
  </si>
  <si>
    <t xml:space="preserve">Kihniö             </t>
  </si>
  <si>
    <t xml:space="preserve">Kinnula    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</si>
  <si>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</si>
  <si>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</si>
  <si>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</si>
  <si>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</si>
  <si>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Kolari             </t>
  </si>
  <si>
    <t xml:space="preserve">Konnevesi  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</si>
  <si>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</si>
  <si>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</si>
  <si>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</si>
  <si>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</si>
  <si>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Kuopio             </t>
  </si>
  <si>
    <t xml:space="preserve">Kuortane           </t>
  </si>
  <si>
    <t xml:space="preserve">Kurikka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</si>
  <si>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</si>
  <si>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</si>
  <si>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</si>
  <si>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</si>
  <si>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Mäntyharju         </t>
  </si>
  <si>
    <t xml:space="preserve">Outokumpu          </t>
  </si>
  <si>
    <t xml:space="preserve">Padasjoki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</si>
  <si>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</si>
  <si>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</si>
  <si>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</si>
  <si>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</si>
  <si>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</si>
  <si>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</si>
  <si>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Pihtipudas         </t>
  </si>
  <si>
    <t xml:space="preserve">Polvijärvi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</si>
  <si>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</si>
  <si>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</si>
  <si>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</si>
  <si>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</si>
  <si>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</si>
  <si>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</si>
  <si>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</si>
  <si>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</si>
  <si>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</si>
  <si>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</si>
  <si>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</si>
  <si>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Rantasalmi         </t>
  </si>
  <si>
    <t xml:space="preserve">Ranua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</si>
  <si>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</si>
  <si>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</si>
  <si>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</si>
  <si>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</si>
  <si>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</si>
  <si>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</si>
  <si>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</si>
  <si>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</si>
  <si>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</si>
  <si>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</si>
  <si>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</si>
  <si>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Salla              </t>
  </si>
  <si>
    <t xml:space="preserve">Salo               </t>
  </si>
  <si>
    <t xml:space="preserve">Savitaipale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</si>
  <si>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</si>
  <si>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</si>
  <si>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</si>
  <si>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</si>
  <si>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</si>
  <si>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</si>
  <si>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</si>
  <si>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</si>
  <si>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</si>
  <si>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</si>
  <si>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</si>
  <si>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</si>
  <si>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</si>
  <si>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</si>
  <si>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</si>
  <si>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</si>
  <si>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</si>
  <si>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</si>
  <si>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Vehmaa             </t>
  </si>
  <si>
    <t xml:space="preserve">Vesanto            </t>
  </si>
  <si>
    <t xml:space="preserve">Vesilahti          </t>
  </si>
  <si>
    <t xml:space="preserve">Vieremä            </t>
  </si>
  <si>
    <t xml:space="preserve">Viitasaari         </t>
  </si>
  <si>
    <t xml:space="preserve">Vimpeli            </t>
  </si>
  <si>
    <t xml:space="preserve">Virolahti          </t>
  </si>
  <si>
    <t xml:space="preserve">Ylivieska          </t>
  </si>
  <si>
    <t xml:space="preserve">Ylöjärvi           </t>
  </si>
  <si>
    <t xml:space="preserve">Ypäjä              </t>
  </si>
  <si>
    <t xml:space="preserve">Äänekoski          </t>
  </si>
  <si>
    <t>Kontilahti</t>
  </si>
  <si>
    <t>Kimitoån</t>
  </si>
  <si>
    <t>Tohojärvi</t>
  </si>
  <si>
    <t>Valtiomo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</si>
</sst>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\$#,##0\ ;\(\$#,##0\)"/>
    <numFmt numFmtId="167" formatCode="\$#,##0.00\ ;\(\$#,##0.00\)"/>
    <numFmt numFmtId="168" formatCode="0.00%"/>
    <numFmt numFmtId="169" formatCode="0.000000000000000"/>
    <numFmt numFmtId="170" formatCode="0.00000000000000"/>
    <numFmt numFmtId="171" formatCode="#,##0.000000000000000"/>
    <numFmt numFmtId="172" formatCode="##,##0"/>
    <numFmt numFmtId="173" formatCode="0.0"/>
    <numFmt numFmtId="174" formatCode="0.0000%"/>
    <numFmt numFmtId="175" formatCode="#,##0.0000000"/>
    <numFmt numFmtId="176" formatCode="0_ ;[Red]\-0\ "/>
    <numFmt numFmtId="177" formatCode="#,##0\ &quot;mk&quot;;[Red]\-#,##0\ &quot;mk&quot;"/>
    <numFmt numFmtId="178" formatCode="0.000000"/>
    <numFmt numFmtId="179" formatCode="0;0;"/>
    <numFmt numFmtId="180" formatCode="#,##0.0"/>
    <numFmt numFmtId="181" formatCode="#,##0.00000000"/>
    <numFmt numFmtId="182" formatCode="&quot;Kyllä&quot;;&quot;Kyllä&quot;;&quot;Ei&quot;"/>
    <numFmt numFmtId="183" formatCode="&quot;Tosi&quot;;&quot;Tosi&quot;;&quot;Epätosi&quot;"/>
    <numFmt numFmtId="184" formatCode="&quot;Käytössä&quot;;&quot;Käytössä&quot;;&quot;Ei käytössä&quot;"/>
    <numFmt numFmtId="185" formatCode="[$€-2]\ #\ ##,000_);[Red]\([$€-2]\ #\ ##,000\)"/>
    <numFmt numFmtId="186" formatCode="#,##0_ ;[Red]\-#,##0\ "/>
    <numFmt numFmtId="187" formatCode="0.0000000"/>
    <numFmt numFmtId="188" formatCode="#,##0.000000000"/>
    <numFmt numFmtId="189" formatCode="0.0000000000"/>
    <numFmt numFmtId="190" formatCode="0.000"/>
    <numFmt numFmtId="191" formatCode="0.0000"/>
    <numFmt numFmtId="192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8"/>
      <name val="Arial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color indexed="24"/>
      <name val="Arial Narrow"/>
      <family val="2"/>
    </font>
    <font>
      <b/>
      <sz val="10"/>
      <name val="Arial Narrow"/>
      <family val="2"/>
    </font>
    <font>
      <sz val="9"/>
      <color indexed="12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3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53" fillId="2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176" fontId="10" fillId="33" borderId="0" xfId="0" applyNumberFormat="1" applyFont="1" applyFill="1" applyAlignment="1">
      <alignment horizontal="center"/>
    </xf>
    <xf numFmtId="6" fontId="10" fillId="3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3" fontId="12" fillId="33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9" fillId="33" borderId="0" xfId="0" applyNumberFormat="1" applyFont="1" applyFill="1" applyBorder="1" applyAlignment="1" applyProtection="1">
      <alignment horizontal="left"/>
      <protection/>
    </xf>
    <xf numFmtId="3" fontId="12" fillId="33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horizontal="left"/>
      <protection/>
    </xf>
    <xf numFmtId="3" fontId="10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/>
    </xf>
    <xf numFmtId="173" fontId="10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173" fontId="9" fillId="0" borderId="0" xfId="0" applyNumberFormat="1" applyFont="1" applyAlignment="1">
      <alignment horizontal="right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3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3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14" fontId="9" fillId="33" borderId="0" xfId="0" applyNumberFormat="1" applyFont="1" applyFill="1" applyAlignment="1">
      <alignment horizontal="center"/>
    </xf>
    <xf numFmtId="176" fontId="9" fillId="33" borderId="0" xfId="0" applyNumberFormat="1" applyFont="1" applyFill="1" applyAlignment="1">
      <alignment horizontal="center"/>
    </xf>
    <xf numFmtId="177" fontId="9" fillId="0" borderId="0" xfId="0" applyNumberFormat="1" applyFont="1" applyAlignment="1">
      <alignment horizontal="center"/>
    </xf>
    <xf numFmtId="6" fontId="9" fillId="33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6" fontId="14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6" fillId="33" borderId="11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18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3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right"/>
      <protection/>
    </xf>
    <xf numFmtId="3" fontId="20" fillId="0" borderId="0" xfId="0" applyNumberFormat="1" applyFont="1" applyAlignment="1" applyProtection="1">
      <alignment horizontal="right"/>
      <protection/>
    </xf>
    <xf numFmtId="178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80" fontId="18" fillId="0" borderId="0" xfId="0" applyNumberFormat="1" applyFont="1" applyAlignment="1" applyProtection="1">
      <alignment horizontal="right"/>
      <protection/>
    </xf>
    <xf numFmtId="192" fontId="19" fillId="0" borderId="0" xfId="0" applyNumberFormat="1" applyFont="1" applyAlignment="1">
      <alignment/>
    </xf>
    <xf numFmtId="3" fontId="9" fillId="0" borderId="0" xfId="0" applyNumberFormat="1" applyFont="1" applyAlignment="1" applyProtection="1">
      <alignment horizontal="left"/>
      <protection/>
    </xf>
    <xf numFmtId="0" fontId="38" fillId="0" borderId="0" xfId="0" applyFont="1" applyAlignment="1" applyProtection="1">
      <alignment horizontal="left"/>
      <protection/>
    </xf>
    <xf numFmtId="179" fontId="38" fillId="0" borderId="0" xfId="0" applyNumberFormat="1" applyFont="1" applyFill="1" applyBorder="1" applyAlignment="1" applyProtection="1">
      <alignment vertical="center"/>
      <protection/>
    </xf>
  </cellXfs>
  <cellStyles count="6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0" xfId="39"/>
    <cellStyle name="Comma0 2" xfId="40"/>
    <cellStyle name="Currency0" xfId="41"/>
    <cellStyle name="Currency0 2" xfId="42"/>
    <cellStyle name="Date" xfId="43"/>
    <cellStyle name="Date 2" xfId="44"/>
    <cellStyle name="Fixed" xfId="45"/>
    <cellStyle name="Fixed 2" xfId="46"/>
    <cellStyle name="Heading 1" xfId="47"/>
    <cellStyle name="Heading 1 2" xfId="48"/>
    <cellStyle name="Heading 2" xfId="49"/>
    <cellStyle name="Heading 2 2" xfId="50"/>
    <cellStyle name="Huomautus" xfId="51"/>
    <cellStyle name="Huono" xfId="52"/>
    <cellStyle name="Hyvä" xfId="53"/>
    <cellStyle name="Laskenta" xfId="54"/>
    <cellStyle name="Linkitetty solu" xfId="55"/>
    <cellStyle name="Neutraali" xfId="56"/>
    <cellStyle name="Normaali 2" xfId="57"/>
    <cellStyle name="Normaali 3" xfId="58"/>
    <cellStyle name="Otsikko" xfId="59"/>
    <cellStyle name="Otsikko 1" xfId="60"/>
    <cellStyle name="Otsikko 2" xfId="61"/>
    <cellStyle name="Otsikko 3" xfId="62"/>
    <cellStyle name="Otsikko 4" xfId="63"/>
    <cellStyle name="Comma" xfId="64"/>
    <cellStyle name="Comma [0]" xfId="65"/>
    <cellStyle name="Pilkku 2" xfId="66"/>
    <cellStyle name="Pilkku 3" xfId="67"/>
    <cellStyle name="Percent" xfId="68"/>
    <cellStyle name="Prosenttia 2" xfId="69"/>
    <cellStyle name="Prosenttia 3" xfId="70"/>
    <cellStyle name="Selittävä teksti" xfId="71"/>
    <cellStyle name="Summa" xfId="72"/>
    <cellStyle name="Syöttö" xfId="73"/>
    <cellStyle name="Tarkistussolu" xfId="74"/>
    <cellStyle name="Total" xfId="75"/>
    <cellStyle name="Total 2" xfId="76"/>
    <cellStyle name="Tulostus" xfId="77"/>
    <cellStyle name="Currency" xfId="78"/>
    <cellStyle name="Currency [0]" xfId="79"/>
    <cellStyle name="Varoitusteksti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"/>
    </sheetView>
  </sheetViews>
  <sheetFormatPr defaultColWidth="0" defaultRowHeight="15"/>
  <cols>
    <col min="1" max="1" width="12.57421875" style="11" customWidth="1"/>
    <col min="2" max="2" width="6.7109375" style="39" customWidth="1"/>
    <col min="3" max="4" width="7.00390625" style="39" customWidth="1"/>
    <col min="5" max="5" width="7.140625" style="39" customWidth="1"/>
    <col min="6" max="6" width="5.7109375" style="39" customWidth="1"/>
    <col min="7" max="7" width="6.8515625" style="39" customWidth="1"/>
    <col min="8" max="8" width="7.00390625" style="39" customWidth="1"/>
    <col min="9" max="9" width="11.140625" style="39" customWidth="1"/>
    <col min="10" max="10" width="12.140625" style="39" customWidth="1"/>
    <col min="11" max="11" width="9.421875" style="39" customWidth="1"/>
    <col min="12" max="12" width="8.7109375" style="39" customWidth="1"/>
    <col min="13" max="13" width="10.28125" style="39" customWidth="1"/>
    <col min="14" max="14" width="10.7109375" style="39" customWidth="1"/>
    <col min="15" max="15" width="0.9921875" style="39" customWidth="1"/>
    <col min="16" max="16" width="10.8515625" style="39" customWidth="1"/>
    <col min="17" max="17" width="11.140625" style="39" customWidth="1"/>
    <col min="18" max="18" width="12.421875" style="39" customWidth="1"/>
    <col min="19" max="19" width="8.421875" style="39" customWidth="1"/>
    <col min="20" max="20" width="11.57421875" style="36" customWidth="1"/>
    <col min="21" max="21" width="4.28125" style="40" customWidth="1"/>
    <col min="22" max="22" width="4.8515625" style="41" customWidth="1"/>
    <col min="23" max="23" width="3.8515625" style="0" customWidth="1"/>
    <col min="24" max="24" width="5.8515625" style="0" hidden="1" customWidth="1"/>
    <col min="25" max="25" width="9.140625" style="0" hidden="1" customWidth="1"/>
    <col min="26" max="87" width="9.140625" style="0" customWidth="1"/>
    <col min="88" max="88" width="11.57421875" style="0" customWidth="1"/>
    <col min="89" max="89" width="6.8515625" style="0" customWidth="1"/>
    <col min="90" max="90" width="7.421875" style="0" customWidth="1"/>
    <col min="91" max="92" width="7.140625" style="0" customWidth="1"/>
    <col min="93" max="94" width="5.421875" style="0" customWidth="1"/>
    <col min="95" max="95" width="6.8515625" style="0" customWidth="1"/>
    <col min="96" max="96" width="9.28125" style="0" customWidth="1"/>
    <col min="97" max="97" width="8.8515625" style="0" customWidth="1"/>
    <col min="98" max="98" width="8.00390625" style="0" customWidth="1"/>
    <col min="99" max="99" width="7.28125" style="0" customWidth="1"/>
    <col min="100" max="100" width="8.140625" style="0" customWidth="1"/>
    <col min="101" max="101" width="8.7109375" style="0" customWidth="1"/>
    <col min="102" max="102" width="2.28125" style="0" customWidth="1"/>
    <col min="103" max="103" width="8.8515625" style="0" customWidth="1"/>
    <col min="104" max="104" width="8.140625" style="0" customWidth="1"/>
    <col min="105" max="105" width="8.8515625" style="0" customWidth="1"/>
    <col min="106" max="106" width="7.28125" style="0" customWidth="1"/>
    <col min="107" max="107" width="10.140625" style="0" customWidth="1"/>
    <col min="108" max="108" width="10.140625" style="0" bestFit="1" customWidth="1"/>
    <col min="109" max="109" width="4.57421875" style="0" customWidth="1"/>
    <col min="110" max="16384" width="0" style="0" hidden="1" customWidth="1"/>
  </cols>
  <sheetData>
    <row r="1" ht="22.5" customHeight="1">
      <c r="A1" s="1" t="s">
        <v>305</v>
      </c>
    </row>
    <row r="2" ht="15.75" customHeight="1">
      <c r="A2" s="2" t="s">
        <v>306</v>
      </c>
    </row>
    <row r="3" ht="12" customHeight="1">
      <c r="A3" s="52"/>
    </row>
    <row r="4" spans="1:22" ht="13.5" customHeight="1">
      <c r="A4" s="22" t="s">
        <v>307</v>
      </c>
      <c r="B4" s="42" t="s">
        <v>308</v>
      </c>
      <c r="C4" s="17" t="s">
        <v>309</v>
      </c>
      <c r="D4" s="17" t="s">
        <v>310</v>
      </c>
      <c r="E4" s="17" t="s">
        <v>311</v>
      </c>
      <c r="F4" s="17" t="s">
        <v>312</v>
      </c>
      <c r="G4" s="17" t="s">
        <v>313</v>
      </c>
      <c r="H4" s="17" t="s">
        <v>314</v>
      </c>
      <c r="I4" s="3" t="s">
        <v>315</v>
      </c>
      <c r="J4" s="17"/>
      <c r="K4" s="17"/>
      <c r="L4" s="17"/>
      <c r="M4" s="17"/>
      <c r="N4" s="17"/>
      <c r="O4" s="17"/>
      <c r="P4" s="3" t="s">
        <v>316</v>
      </c>
      <c r="Q4" s="17"/>
      <c r="R4" s="17"/>
      <c r="S4" s="17" t="s">
        <v>317</v>
      </c>
      <c r="T4" s="4" t="s">
        <v>318</v>
      </c>
      <c r="U4" s="43"/>
      <c r="V4" s="44" t="s">
        <v>319</v>
      </c>
    </row>
    <row r="5" spans="1:22" ht="13.5" customHeight="1">
      <c r="A5" s="22"/>
      <c r="B5" s="17" t="s">
        <v>320</v>
      </c>
      <c r="C5" s="17" t="s">
        <v>321</v>
      </c>
      <c r="D5" s="17" t="s">
        <v>322</v>
      </c>
      <c r="E5" s="17" t="s">
        <v>321</v>
      </c>
      <c r="F5" s="17" t="s">
        <v>323</v>
      </c>
      <c r="G5" s="17" t="s">
        <v>324</v>
      </c>
      <c r="H5" s="17" t="s">
        <v>325</v>
      </c>
      <c r="I5" s="5"/>
      <c r="J5" s="45"/>
      <c r="K5" s="45"/>
      <c r="L5" s="45"/>
      <c r="M5" s="45"/>
      <c r="N5" s="45"/>
      <c r="O5" s="42"/>
      <c r="P5" s="5" t="s">
        <v>326</v>
      </c>
      <c r="Q5" s="45"/>
      <c r="R5" s="45"/>
      <c r="S5" s="17" t="s">
        <v>327</v>
      </c>
      <c r="T5" s="4" t="s">
        <v>328</v>
      </c>
      <c r="U5" s="43"/>
      <c r="V5" s="44"/>
    </row>
    <row r="6" spans="1:22" ht="13.5" customHeight="1">
      <c r="A6" s="22"/>
      <c r="B6" s="46" t="s">
        <v>303</v>
      </c>
      <c r="C6" s="17"/>
      <c r="D6" s="17" t="s">
        <v>321</v>
      </c>
      <c r="E6" s="17"/>
      <c r="F6" s="17" t="s">
        <v>329</v>
      </c>
      <c r="G6" s="17" t="s">
        <v>330</v>
      </c>
      <c r="H6" s="17" t="s">
        <v>321</v>
      </c>
      <c r="I6" s="17" t="s">
        <v>331</v>
      </c>
      <c r="J6" s="21" t="s">
        <v>332</v>
      </c>
      <c r="K6" s="17" t="s">
        <v>310</v>
      </c>
      <c r="L6" s="17" t="s">
        <v>333</v>
      </c>
      <c r="M6" s="17" t="s">
        <v>331</v>
      </c>
      <c r="N6" s="17" t="s">
        <v>334</v>
      </c>
      <c r="O6" s="42"/>
      <c r="P6" s="17" t="s">
        <v>331</v>
      </c>
      <c r="Q6" s="17" t="s">
        <v>331</v>
      </c>
      <c r="R6" s="17" t="s">
        <v>334</v>
      </c>
      <c r="S6" s="17" t="s">
        <v>335</v>
      </c>
      <c r="T6" s="4" t="s">
        <v>336</v>
      </c>
      <c r="U6" s="47"/>
      <c r="V6" s="44"/>
    </row>
    <row r="7" spans="1:22" ht="13.5" customHeight="1">
      <c r="A7" s="22"/>
      <c r="B7" s="17">
        <v>2012</v>
      </c>
      <c r="C7" s="48"/>
      <c r="D7" s="46"/>
      <c r="E7" s="46"/>
      <c r="F7" s="17"/>
      <c r="G7" s="17"/>
      <c r="H7" s="17"/>
      <c r="I7" s="17" t="s">
        <v>337</v>
      </c>
      <c r="J7" s="17" t="s">
        <v>338</v>
      </c>
      <c r="K7" s="17" t="s">
        <v>322</v>
      </c>
      <c r="L7" s="17" t="s">
        <v>339</v>
      </c>
      <c r="M7" s="17" t="s">
        <v>323</v>
      </c>
      <c r="N7" s="17"/>
      <c r="O7" s="17"/>
      <c r="P7" s="17" t="s">
        <v>340</v>
      </c>
      <c r="Q7" s="17" t="s">
        <v>341</v>
      </c>
      <c r="R7" s="17"/>
      <c r="S7" s="49"/>
      <c r="T7" s="7"/>
      <c r="U7" s="50"/>
      <c r="V7" s="44"/>
    </row>
    <row r="8" spans="1:22" ht="13.5" customHeight="1">
      <c r="A8" s="22"/>
      <c r="B8" s="21"/>
      <c r="C8" s="21"/>
      <c r="D8" s="21"/>
      <c r="E8" s="21"/>
      <c r="F8" s="21"/>
      <c r="G8" s="21"/>
      <c r="H8" s="21"/>
      <c r="I8" s="17" t="s">
        <v>336</v>
      </c>
      <c r="J8" s="17" t="s">
        <v>342</v>
      </c>
      <c r="K8" s="17" t="s">
        <v>343</v>
      </c>
      <c r="L8" s="17" t="s">
        <v>343</v>
      </c>
      <c r="M8" s="17" t="s">
        <v>344</v>
      </c>
      <c r="N8" s="17"/>
      <c r="O8" s="17"/>
      <c r="P8" s="17" t="s">
        <v>345</v>
      </c>
      <c r="Q8" s="17" t="s">
        <v>346</v>
      </c>
      <c r="R8" s="17"/>
      <c r="S8" s="51" t="s">
        <v>347</v>
      </c>
      <c r="T8" s="8" t="s">
        <v>347</v>
      </c>
      <c r="U8" s="43"/>
      <c r="V8" s="44"/>
    </row>
    <row r="9" spans="2:22" ht="10.5" customHeight="1">
      <c r="B9" s="52"/>
      <c r="C9" s="52"/>
      <c r="D9" s="52"/>
      <c r="E9" s="52"/>
      <c r="F9" s="52"/>
      <c r="G9" s="52"/>
      <c r="H9" s="52"/>
      <c r="I9" s="43"/>
      <c r="J9" s="43"/>
      <c r="K9" s="43"/>
      <c r="L9" s="43"/>
      <c r="M9" s="43"/>
      <c r="N9" s="43"/>
      <c r="O9" s="43"/>
      <c r="P9" s="43"/>
      <c r="Q9" s="43"/>
      <c r="R9" s="43"/>
      <c r="S9" s="53"/>
      <c r="T9" s="54"/>
      <c r="U9" s="43"/>
      <c r="V9" s="44"/>
    </row>
    <row r="10" spans="1:22" s="14" customFormat="1" ht="13.5" customHeight="1">
      <c r="A10" s="26" t="s">
        <v>334</v>
      </c>
      <c r="B10" s="64">
        <f>SUM(B12:B315)</f>
        <v>5398173</v>
      </c>
      <c r="C10" s="65"/>
      <c r="D10" s="65"/>
      <c r="E10" s="64"/>
      <c r="F10" s="64">
        <f>SUM(F12:F315)</f>
        <v>252635</v>
      </c>
      <c r="G10" s="71"/>
      <c r="H10" s="64"/>
      <c r="I10" s="64">
        <f aca="true" t="shared" si="0" ref="I10:T10">SUM(I12:I315)</f>
        <v>9054378739.215645</v>
      </c>
      <c r="J10" s="64">
        <f t="shared" si="0"/>
        <v>3089422144.215636</v>
      </c>
      <c r="K10" s="64">
        <f t="shared" si="0"/>
        <v>268965482.75354123</v>
      </c>
      <c r="L10" s="64">
        <f t="shared" si="0"/>
        <v>94953863.07000002</v>
      </c>
      <c r="M10" s="64">
        <f t="shared" si="0"/>
        <v>484692951.09503734</v>
      </c>
      <c r="N10" s="64">
        <f t="shared" si="0"/>
        <v>9902991036.13421</v>
      </c>
      <c r="O10" s="64">
        <f t="shared" si="0"/>
        <v>0</v>
      </c>
      <c r="P10" s="64">
        <f t="shared" si="0"/>
        <v>8280800253.229996</v>
      </c>
      <c r="Q10" s="64">
        <f t="shared" si="0"/>
        <v>2383644300.571833</v>
      </c>
      <c r="R10" s="64">
        <f t="shared" si="0"/>
        <v>10664444553.801828</v>
      </c>
      <c r="S10" s="64">
        <f t="shared" si="0"/>
        <v>92239494.27593505</v>
      </c>
      <c r="T10" s="64">
        <f t="shared" si="0"/>
        <v>20659675084.211994</v>
      </c>
      <c r="U10" s="39"/>
      <c r="V10" s="44"/>
    </row>
    <row r="11" spans="1:22" s="14" customFormat="1" ht="9.75" customHeight="1">
      <c r="A11" s="30"/>
      <c r="B11" s="64"/>
      <c r="C11" s="65"/>
      <c r="D11" s="65"/>
      <c r="E11" s="64"/>
      <c r="F11" s="66"/>
      <c r="G11" s="67"/>
      <c r="H11" s="65"/>
      <c r="I11" s="27"/>
      <c r="J11" s="55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55"/>
      <c r="V11" s="41"/>
    </row>
    <row r="12" spans="1:25" s="14" customFormat="1" ht="14.25" customHeight="1">
      <c r="A12" s="73" t="s">
        <v>6</v>
      </c>
      <c r="B12" s="68">
        <v>17134</v>
      </c>
      <c r="C12" s="69">
        <v>1.0097589554207487</v>
      </c>
      <c r="D12" s="69">
        <v>1.158682127859006</v>
      </c>
      <c r="E12" s="69">
        <v>1.176359963068111</v>
      </c>
      <c r="F12" s="70">
        <v>828</v>
      </c>
      <c r="G12" s="72">
        <v>1.0604692096537909</v>
      </c>
      <c r="H12" s="69">
        <v>0.8730931383567914</v>
      </c>
      <c r="I12" s="56">
        <v>30865869.57454539</v>
      </c>
      <c r="J12" s="56">
        <v>11030423.224545395</v>
      </c>
      <c r="K12" s="56">
        <v>987084.1782547643</v>
      </c>
      <c r="L12" s="56">
        <v>354539.67077080655</v>
      </c>
      <c r="M12" s="56">
        <v>1607990.3476486574</v>
      </c>
      <c r="N12" s="56">
        <v>33815483.77121962</v>
      </c>
      <c r="O12" s="56"/>
      <c r="P12" s="56">
        <v>26623094.2</v>
      </c>
      <c r="Q12" s="56">
        <v>6547657.621552998</v>
      </c>
      <c r="R12" s="56">
        <v>33170751.821553</v>
      </c>
      <c r="S12" s="56">
        <v>0</v>
      </c>
      <c r="T12" s="27">
        <v>66986235.59277262</v>
      </c>
      <c r="U12" s="11"/>
      <c r="V12" s="57">
        <v>20</v>
      </c>
      <c r="X12" s="14">
        <v>20</v>
      </c>
      <c r="Y12" s="14" t="s">
        <v>6</v>
      </c>
    </row>
    <row r="13" spans="1:25" s="6" customFormat="1" ht="14.25" customHeight="1">
      <c r="A13" s="73" t="s">
        <v>0</v>
      </c>
      <c r="B13" s="68">
        <v>10268</v>
      </c>
      <c r="C13" s="69">
        <v>0.9007799909680237</v>
      </c>
      <c r="D13" s="69">
        <v>0.9374395098032704</v>
      </c>
      <c r="E13" s="69">
        <v>1.5734293051606278</v>
      </c>
      <c r="F13" s="70">
        <v>394</v>
      </c>
      <c r="G13" s="72">
        <v>0.9238416827169759</v>
      </c>
      <c r="H13" s="69">
        <v>1.3859844279649154</v>
      </c>
      <c r="I13" s="56">
        <v>19489651.208819613</v>
      </c>
      <c r="J13" s="56">
        <v>5668026.038819613</v>
      </c>
      <c r="K13" s="56">
        <v>478586.2682447342</v>
      </c>
      <c r="L13" s="56">
        <v>284183.54933379823</v>
      </c>
      <c r="M13" s="56">
        <v>814714.8175541179</v>
      </c>
      <c r="N13" s="56">
        <v>21067135.843952265</v>
      </c>
      <c r="O13" s="56"/>
      <c r="P13" s="56">
        <v>17101401.25</v>
      </c>
      <c r="Q13" s="56">
        <v>6228892.491265596</v>
      </c>
      <c r="R13" s="56">
        <v>23330293.741265595</v>
      </c>
      <c r="S13" s="56">
        <v>0</v>
      </c>
      <c r="T13" s="27">
        <v>44397429.58521786</v>
      </c>
      <c r="U13" s="11"/>
      <c r="V13" s="57">
        <v>5</v>
      </c>
      <c r="W13" s="14"/>
      <c r="X13" s="14">
        <v>5</v>
      </c>
      <c r="Y13" s="14" t="s">
        <v>0</v>
      </c>
    </row>
    <row r="14" spans="1:25" s="14" customFormat="1" ht="14.25" customHeight="1">
      <c r="A14" s="73" t="s">
        <v>1</v>
      </c>
      <c r="B14" s="68">
        <v>2761</v>
      </c>
      <c r="C14" s="69">
        <v>0.8354935289313696</v>
      </c>
      <c r="D14" s="69">
        <v>0.43578544398134644</v>
      </c>
      <c r="E14" s="69">
        <v>1.4557719174514705</v>
      </c>
      <c r="F14" s="70">
        <v>110</v>
      </c>
      <c r="G14" s="72">
        <v>0.9527267754777285</v>
      </c>
      <c r="H14" s="69">
        <v>1.4725846456216678</v>
      </c>
      <c r="I14" s="56">
        <v>5074508.6127902</v>
      </c>
      <c r="J14" s="56">
        <v>1558827.0227902</v>
      </c>
      <c r="K14" s="56">
        <v>59823.28353059177</v>
      </c>
      <c r="L14" s="56">
        <v>70701.00438522894</v>
      </c>
      <c r="M14" s="56">
        <v>226402.24378481746</v>
      </c>
      <c r="N14" s="56">
        <v>5431435.144490839</v>
      </c>
      <c r="O14" s="56"/>
      <c r="P14" s="56">
        <v>4477263.72</v>
      </c>
      <c r="Q14" s="56">
        <v>1779562.71854987</v>
      </c>
      <c r="R14" s="56">
        <v>6256826.43854987</v>
      </c>
      <c r="S14" s="56">
        <v>0</v>
      </c>
      <c r="T14" s="27">
        <v>11688261.583040709</v>
      </c>
      <c r="U14" s="11"/>
      <c r="V14" s="58">
        <v>9</v>
      </c>
      <c r="X14" s="6">
        <v>9</v>
      </c>
      <c r="Y14" s="6" t="s">
        <v>1</v>
      </c>
    </row>
    <row r="15" spans="1:25" s="14" customFormat="1" ht="14.25" customHeight="1">
      <c r="A15" s="73" t="s">
        <v>2</v>
      </c>
      <c r="B15" s="68">
        <v>12341</v>
      </c>
      <c r="C15" s="69">
        <v>0.9162142549551977</v>
      </c>
      <c r="D15" s="69">
        <v>0.7799715490365433</v>
      </c>
      <c r="E15" s="69">
        <v>1.490247387040356</v>
      </c>
      <c r="F15" s="70">
        <v>442</v>
      </c>
      <c r="G15" s="72">
        <v>0.848718027596504</v>
      </c>
      <c r="H15" s="69">
        <v>1.3869587564597967</v>
      </c>
      <c r="I15" s="56">
        <v>23897101.465733968</v>
      </c>
      <c r="J15" s="56">
        <v>6690248.365733968</v>
      </c>
      <c r="K15" s="56">
        <v>478586.26824473427</v>
      </c>
      <c r="L15" s="56">
        <v>323500.2054309499</v>
      </c>
      <c r="M15" s="56">
        <v>904077.4018273246</v>
      </c>
      <c r="N15" s="56">
        <v>25603265.34123698</v>
      </c>
      <c r="O15" s="56"/>
      <c r="P15" s="56">
        <v>20885772.29</v>
      </c>
      <c r="Q15" s="56">
        <v>7491702.507915839</v>
      </c>
      <c r="R15" s="56">
        <v>28377474.79791584</v>
      </c>
      <c r="S15" s="56">
        <v>0</v>
      </c>
      <c r="T15" s="27">
        <v>53980740.13915282</v>
      </c>
      <c r="U15" s="11"/>
      <c r="V15" s="57">
        <v>10</v>
      </c>
      <c r="X15" s="14">
        <v>10</v>
      </c>
      <c r="Y15" s="14" t="s">
        <v>2</v>
      </c>
    </row>
    <row r="16" spans="1:25" s="14" customFormat="1" ht="14.25" customHeight="1">
      <c r="A16" s="73" t="s">
        <v>3</v>
      </c>
      <c r="B16" s="68">
        <v>8461</v>
      </c>
      <c r="C16" s="69">
        <v>0.940716188806971</v>
      </c>
      <c r="D16" s="69">
        <v>1.1376467186691857</v>
      </c>
      <c r="E16" s="69">
        <v>1.1586551390983333</v>
      </c>
      <c r="F16" s="70">
        <v>315</v>
      </c>
      <c r="G16" s="72">
        <v>0.8639866029614345</v>
      </c>
      <c r="H16" s="69">
        <v>0.9699660490184695</v>
      </c>
      <c r="I16" s="56">
        <v>15457333.973731803</v>
      </c>
      <c r="J16" s="56">
        <v>3723664.4437318034</v>
      </c>
      <c r="K16" s="56">
        <v>478586.26824473415</v>
      </c>
      <c r="L16" s="56">
        <v>172441.47411031445</v>
      </c>
      <c r="M16" s="56">
        <v>635201.4001182218</v>
      </c>
      <c r="N16" s="56">
        <v>16743563.116205074</v>
      </c>
      <c r="O16" s="56"/>
      <c r="P16" s="56">
        <v>14612910.649999999</v>
      </c>
      <c r="Q16" s="56">
        <v>3592070.5067967977</v>
      </c>
      <c r="R16" s="56">
        <v>18204981.156796798</v>
      </c>
      <c r="S16" s="56">
        <v>0</v>
      </c>
      <c r="T16" s="27">
        <v>34948544.27300187</v>
      </c>
      <c r="U16" s="11"/>
      <c r="V16" s="57">
        <v>16</v>
      </c>
      <c r="X16" s="14">
        <v>16</v>
      </c>
      <c r="Y16" s="14" t="s">
        <v>3</v>
      </c>
    </row>
    <row r="17" spans="1:25" s="14" customFormat="1" ht="14.25" customHeight="1">
      <c r="A17" s="73" t="s">
        <v>4</v>
      </c>
      <c r="B17" s="68">
        <v>4988</v>
      </c>
      <c r="C17" s="69">
        <v>0.9722425090815573</v>
      </c>
      <c r="D17" s="69">
        <v>0.6030491233121981</v>
      </c>
      <c r="E17" s="69">
        <v>0.7193339002164045</v>
      </c>
      <c r="F17" s="70">
        <v>157</v>
      </c>
      <c r="G17" s="72">
        <v>0.6474981066281905</v>
      </c>
      <c r="H17" s="69">
        <v>0.7396598225252328</v>
      </c>
      <c r="I17" s="56">
        <v>8087867.893529039</v>
      </c>
      <c r="J17" s="56">
        <v>3336277.0135290395</v>
      </c>
      <c r="K17" s="56">
        <v>149558.20882647944</v>
      </c>
      <c r="L17" s="56">
        <v>63113.579524375105</v>
      </c>
      <c r="M17" s="56">
        <v>292175.8000013821</v>
      </c>
      <c r="N17" s="56">
        <v>8592715.481881276</v>
      </c>
      <c r="O17" s="56"/>
      <c r="P17" s="56">
        <v>7135031.11</v>
      </c>
      <c r="Q17" s="56">
        <v>1614823.6381126929</v>
      </c>
      <c r="R17" s="56">
        <v>8749854.748112693</v>
      </c>
      <c r="S17" s="56">
        <v>0</v>
      </c>
      <c r="T17" s="27">
        <v>17342570.22999397</v>
      </c>
      <c r="U17" s="11"/>
      <c r="V17" s="57">
        <v>18</v>
      </c>
      <c r="X17" s="14">
        <v>18</v>
      </c>
      <c r="Y17" s="14" t="s">
        <v>4</v>
      </c>
    </row>
    <row r="18" spans="1:25" s="14" customFormat="1" ht="14.25" customHeight="1">
      <c r="A18" s="73" t="s">
        <v>5</v>
      </c>
      <c r="B18" s="68">
        <v>3971</v>
      </c>
      <c r="C18" s="69">
        <v>0.9943152061658083</v>
      </c>
      <c r="D18" s="69">
        <v>0.3029976355659777</v>
      </c>
      <c r="E18" s="69">
        <v>0.9578725457520694</v>
      </c>
      <c r="F18" s="70">
        <v>137</v>
      </c>
      <c r="G18" s="72">
        <v>0.7051286975599759</v>
      </c>
      <c r="H18" s="69">
        <v>0.8520804630787737</v>
      </c>
      <c r="I18" s="56">
        <v>6299508.869791675</v>
      </c>
      <c r="J18" s="56">
        <v>2648134.9897916755</v>
      </c>
      <c r="K18" s="56">
        <v>59823.28353059177</v>
      </c>
      <c r="L18" s="56">
        <v>66907.29195480201</v>
      </c>
      <c r="M18" s="56">
        <v>253880.48808320932</v>
      </c>
      <c r="N18" s="56">
        <v>6680119.933360279</v>
      </c>
      <c r="O18" s="56"/>
      <c r="P18" s="56">
        <v>5648607.390000001</v>
      </c>
      <c r="Q18" s="56">
        <v>1480972.9257011302</v>
      </c>
      <c r="R18" s="56">
        <v>7129580.315701131</v>
      </c>
      <c r="S18" s="56">
        <v>0</v>
      </c>
      <c r="T18" s="27">
        <v>13809700.24906141</v>
      </c>
      <c r="U18" s="11"/>
      <c r="V18" s="57">
        <v>19</v>
      </c>
      <c r="X18" s="14">
        <v>19</v>
      </c>
      <c r="Y18" s="14" t="s">
        <v>5</v>
      </c>
    </row>
    <row r="19" spans="1:25" s="14" customFormat="1" ht="14.25" customHeight="1">
      <c r="A19" s="73" t="s">
        <v>406</v>
      </c>
      <c r="B19" s="68">
        <v>18128</v>
      </c>
      <c r="C19" s="69">
        <v>1.0348399419213636</v>
      </c>
      <c r="D19" s="69">
        <v>0.3650496392088888</v>
      </c>
      <c r="E19" s="69">
        <v>0.7084305650266665</v>
      </c>
      <c r="F19" s="70">
        <v>715</v>
      </c>
      <c r="G19" s="72">
        <v>0.8335679465548091</v>
      </c>
      <c r="H19" s="69">
        <v>0.5782062867782601</v>
      </c>
      <c r="I19" s="56">
        <v>28579362.14494071</v>
      </c>
      <c r="J19" s="56">
        <v>14537477.864940714</v>
      </c>
      <c r="K19" s="56">
        <v>329028.05941825476</v>
      </c>
      <c r="L19" s="56">
        <v>225898.331084512</v>
      </c>
      <c r="M19" s="56">
        <v>1354350.4235709407</v>
      </c>
      <c r="N19" s="56">
        <v>30488638.95901442</v>
      </c>
      <c r="O19" s="56"/>
      <c r="P19" s="56">
        <v>24579097.81</v>
      </c>
      <c r="Q19" s="56">
        <v>4587745.587916058</v>
      </c>
      <c r="R19" s="56">
        <v>29166843.397916056</v>
      </c>
      <c r="S19" s="56">
        <v>0</v>
      </c>
      <c r="T19" s="27">
        <v>59655482.35693048</v>
      </c>
      <c r="U19" s="11"/>
      <c r="V19" s="57">
        <v>604</v>
      </c>
      <c r="X19" s="14">
        <v>604</v>
      </c>
      <c r="Y19" s="14" t="s">
        <v>193</v>
      </c>
    </row>
    <row r="20" spans="1:25" s="14" customFormat="1" ht="14.25" customHeight="1">
      <c r="A20" s="73" t="s">
        <v>408</v>
      </c>
      <c r="B20" s="68">
        <v>83285</v>
      </c>
      <c r="C20" s="69">
        <v>1.0265105247747557</v>
      </c>
      <c r="D20" s="69">
        <v>1.2640969676153393</v>
      </c>
      <c r="E20" s="69">
        <v>1.0986943565498861</v>
      </c>
      <c r="F20" s="70">
        <v>4790</v>
      </c>
      <c r="G20" s="72">
        <v>1.2638385423118088</v>
      </c>
      <c r="H20" s="69">
        <v>1.2015118865388654</v>
      </c>
      <c r="I20" s="56">
        <v>147068686.58881932</v>
      </c>
      <c r="J20" s="56">
        <v>43794654.32881934</v>
      </c>
      <c r="K20" s="56">
        <v>5234537.30892678</v>
      </c>
      <c r="L20" s="56">
        <v>1609568.7193456753</v>
      </c>
      <c r="M20" s="56">
        <v>9310786.674719866</v>
      </c>
      <c r="N20" s="56">
        <v>163223579.29181167</v>
      </c>
      <c r="O20" s="56"/>
      <c r="P20" s="56">
        <v>135093957.02</v>
      </c>
      <c r="Q20" s="56">
        <v>43798726.79761474</v>
      </c>
      <c r="R20" s="56">
        <v>178892683.81761473</v>
      </c>
      <c r="S20" s="56">
        <v>0</v>
      </c>
      <c r="T20" s="27">
        <v>342116263.1094264</v>
      </c>
      <c r="U20" s="11"/>
      <c r="V20" s="57">
        <v>609</v>
      </c>
      <c r="X20" s="14">
        <v>609</v>
      </c>
      <c r="Y20" s="14" t="s">
        <v>196</v>
      </c>
    </row>
    <row r="21" spans="1:25" s="14" customFormat="1" ht="14.25" customHeight="1">
      <c r="A21" s="73" t="s">
        <v>409</v>
      </c>
      <c r="B21" s="68">
        <v>5137</v>
      </c>
      <c r="C21" s="69">
        <v>1.0002589330682734</v>
      </c>
      <c r="D21" s="69">
        <v>0.8197805407657662</v>
      </c>
      <c r="E21" s="69">
        <v>0.5648823856425259</v>
      </c>
      <c r="F21" s="70">
        <v>120</v>
      </c>
      <c r="G21" s="72">
        <v>0.48878334914816346</v>
      </c>
      <c r="H21" s="69">
        <v>0.6023239559217841</v>
      </c>
      <c r="I21" s="56">
        <v>7813941.867952401</v>
      </c>
      <c r="J21" s="56">
        <v>3871531.2179524004</v>
      </c>
      <c r="K21" s="56">
        <v>209381.4923570712</v>
      </c>
      <c r="L21" s="56">
        <v>51042.67633665309</v>
      </c>
      <c r="M21" s="56">
        <v>225815.4326105186</v>
      </c>
      <c r="N21" s="56">
        <v>8300181.469256644</v>
      </c>
      <c r="O21" s="56"/>
      <c r="P21" s="56">
        <v>6793088.069999999</v>
      </c>
      <c r="Q21" s="56">
        <v>1354273.331937663</v>
      </c>
      <c r="R21" s="56">
        <v>8147361.401937663</v>
      </c>
      <c r="S21" s="56">
        <v>0</v>
      </c>
      <c r="T21" s="27">
        <v>16447542.871194307</v>
      </c>
      <c r="U21" s="11"/>
      <c r="V21" s="57">
        <v>611</v>
      </c>
      <c r="X21" s="14">
        <v>611</v>
      </c>
      <c r="Y21" s="14" t="s">
        <v>197</v>
      </c>
    </row>
    <row r="22" spans="1:25" s="14" customFormat="1" ht="14.25" customHeight="1">
      <c r="A22" s="73" t="s">
        <v>410</v>
      </c>
      <c r="B22" s="68">
        <v>49028</v>
      </c>
      <c r="C22" s="69">
        <v>1.0243243282690644</v>
      </c>
      <c r="D22" s="69">
        <v>0.8712109036581884</v>
      </c>
      <c r="E22" s="69">
        <v>0.7574285658741712</v>
      </c>
      <c r="F22" s="70">
        <v>1903</v>
      </c>
      <c r="G22" s="72">
        <v>0.7915148963947124</v>
      </c>
      <c r="H22" s="69">
        <v>0.7596392395660582</v>
      </c>
      <c r="I22" s="56">
        <v>77506783.95633729</v>
      </c>
      <c r="J22" s="56">
        <v>29409059.846337296</v>
      </c>
      <c r="K22" s="56">
        <v>2123726.565336008</v>
      </c>
      <c r="L22" s="56">
        <v>653208.3039298712</v>
      </c>
      <c r="M22" s="56">
        <v>3521339.422009362</v>
      </c>
      <c r="N22" s="56">
        <v>83805058.24761252</v>
      </c>
      <c r="O22" s="56"/>
      <c r="P22" s="56">
        <v>71976322.44</v>
      </c>
      <c r="Q22" s="56">
        <v>16301148.06148317</v>
      </c>
      <c r="R22" s="56">
        <v>88277470.50148317</v>
      </c>
      <c r="S22" s="56">
        <v>0</v>
      </c>
      <c r="T22" s="27">
        <v>172082528.74909568</v>
      </c>
      <c r="U22" s="11"/>
      <c r="V22" s="57">
        <v>638</v>
      </c>
      <c r="X22" s="14">
        <v>638</v>
      </c>
      <c r="Y22" s="14" t="s">
        <v>211</v>
      </c>
    </row>
    <row r="23" spans="1:25" s="6" customFormat="1" ht="14.25" customHeight="1">
      <c r="A23" s="73" t="s">
        <v>412</v>
      </c>
      <c r="B23" s="68">
        <v>25659</v>
      </c>
      <c r="C23" s="69">
        <v>1.0094778434991523</v>
      </c>
      <c r="D23" s="69">
        <v>0.7737191464490514</v>
      </c>
      <c r="E23" s="69">
        <v>1.145427983688732</v>
      </c>
      <c r="F23" s="70">
        <v>1093</v>
      </c>
      <c r="G23" s="72">
        <v>0.9948451904148389</v>
      </c>
      <c r="H23" s="69">
        <v>1.5097327961303646</v>
      </c>
      <c r="I23" s="56">
        <v>43150330.30837536</v>
      </c>
      <c r="J23" s="56">
        <v>17756031.608375356</v>
      </c>
      <c r="K23" s="56">
        <v>987084.1782547643</v>
      </c>
      <c r="L23" s="56">
        <v>516979.5393827228</v>
      </c>
      <c r="M23" s="56">
        <v>2213580.009037815</v>
      </c>
      <c r="N23" s="56">
        <v>46867974.03505066</v>
      </c>
      <c r="O23" s="56"/>
      <c r="P23" s="56">
        <v>38039742.849999994</v>
      </c>
      <c r="Q23" s="56">
        <v>16955337.55888522</v>
      </c>
      <c r="R23" s="56">
        <v>54995080.40888521</v>
      </c>
      <c r="S23" s="56">
        <v>0</v>
      </c>
      <c r="T23" s="27">
        <v>101863054.44393587</v>
      </c>
      <c r="U23" s="11"/>
      <c r="V23" s="57">
        <v>678</v>
      </c>
      <c r="W23" s="14"/>
      <c r="X23" s="14">
        <v>678</v>
      </c>
      <c r="Y23" s="14" t="s">
        <v>212</v>
      </c>
    </row>
    <row r="24" spans="1:25" s="14" customFormat="1" ht="14.25" customHeight="1">
      <c r="A24" s="73" t="s">
        <v>369</v>
      </c>
      <c r="B24" s="68">
        <v>1514</v>
      </c>
      <c r="C24" s="69">
        <v>0.8111567378023523</v>
      </c>
      <c r="D24" s="69">
        <v>0.794718369109972</v>
      </c>
      <c r="E24" s="69">
        <v>1.4633845018572562</v>
      </c>
      <c r="F24" s="70">
        <v>52</v>
      </c>
      <c r="G24" s="72">
        <v>0.7960988571758019</v>
      </c>
      <c r="H24" s="69">
        <v>1.0787503143033668</v>
      </c>
      <c r="I24" s="56">
        <v>3238876.27460951</v>
      </c>
      <c r="J24" s="56">
        <v>433253.7146095098</v>
      </c>
      <c r="K24" s="56">
        <v>59823.283530591776</v>
      </c>
      <c r="L24" s="56">
        <v>38971.773148931075</v>
      </c>
      <c r="M24" s="56">
        <v>104772.01945278332</v>
      </c>
      <c r="N24" s="56">
        <v>3442443.350741816</v>
      </c>
      <c r="O24" s="56"/>
      <c r="P24" s="56">
        <v>2906181.65</v>
      </c>
      <c r="Q24" s="56">
        <v>714847.552752105</v>
      </c>
      <c r="R24" s="56">
        <v>3621029.202752105</v>
      </c>
      <c r="S24" s="56">
        <v>0</v>
      </c>
      <c r="T24" s="27">
        <v>7063472.553493921</v>
      </c>
      <c r="U24" s="11"/>
      <c r="V24" s="57">
        <v>218</v>
      </c>
      <c r="X24" s="14">
        <v>218</v>
      </c>
      <c r="Y24" s="14" t="s">
        <v>72</v>
      </c>
    </row>
    <row r="25" spans="1:25" s="14" customFormat="1" ht="14.25" customHeight="1">
      <c r="A25" s="73" t="s">
        <v>360</v>
      </c>
      <c r="B25" s="68">
        <v>6732</v>
      </c>
      <c r="C25" s="69">
        <v>0.9413408281937324</v>
      </c>
      <c r="D25" s="69">
        <v>0.8042804885243967</v>
      </c>
      <c r="E25" s="69">
        <v>1.2261507595170917</v>
      </c>
      <c r="F25" s="70">
        <v>490</v>
      </c>
      <c r="G25" s="72">
        <v>1.5457628709558193</v>
      </c>
      <c r="H25" s="69">
        <v>1.0485893157984332</v>
      </c>
      <c r="I25" s="56">
        <v>10169097.667500826</v>
      </c>
      <c r="J25" s="56">
        <v>2699899.617500826</v>
      </c>
      <c r="K25" s="56">
        <v>269204.77588766295</v>
      </c>
      <c r="L25" s="56">
        <v>145195.7212008848</v>
      </c>
      <c r="M25" s="56">
        <v>931126.8239456727</v>
      </c>
      <c r="N25" s="56">
        <v>11514624.988535047</v>
      </c>
      <c r="O25" s="56"/>
      <c r="P25" s="56">
        <v>10497310.37</v>
      </c>
      <c r="Q25" s="56">
        <v>3089698.9119773866</v>
      </c>
      <c r="R25" s="56">
        <v>13587009.281977385</v>
      </c>
      <c r="S25" s="56">
        <v>4267277.825987112</v>
      </c>
      <c r="T25" s="27">
        <v>29368912.096499544</v>
      </c>
      <c r="U25" s="11"/>
      <c r="V25" s="57">
        <v>148</v>
      </c>
      <c r="X25" s="14">
        <v>148</v>
      </c>
      <c r="Y25" s="14" t="s">
        <v>44</v>
      </c>
    </row>
    <row r="26" spans="1:25" s="14" customFormat="1" ht="14.25" customHeight="1">
      <c r="A26" s="73" t="s">
        <v>7</v>
      </c>
      <c r="B26" s="68">
        <v>1532</v>
      </c>
      <c r="C26" s="69">
        <v>0.7946175679536551</v>
      </c>
      <c r="D26" s="69">
        <v>0.7853809470186015</v>
      </c>
      <c r="E26" s="69">
        <v>1.5229795753229882</v>
      </c>
      <c r="F26" s="70">
        <v>91</v>
      </c>
      <c r="G26" s="72">
        <v>1.3705698982868064</v>
      </c>
      <c r="H26" s="69">
        <v>1.1512280110225166</v>
      </c>
      <c r="I26" s="56">
        <v>3187791.168020916</v>
      </c>
      <c r="J26" s="56">
        <v>534885.2780209163</v>
      </c>
      <c r="K26" s="56">
        <v>59823.28353059177</v>
      </c>
      <c r="L26" s="56">
        <v>41041.07083825485</v>
      </c>
      <c r="M26" s="56">
        <v>182787.4390971896</v>
      </c>
      <c r="N26" s="56">
        <v>3471442.961486953</v>
      </c>
      <c r="O26" s="56"/>
      <c r="P26" s="56">
        <v>2932197.62</v>
      </c>
      <c r="Q26" s="56">
        <v>771945.6738372901</v>
      </c>
      <c r="R26" s="56">
        <v>3704143.2938372903</v>
      </c>
      <c r="S26" s="56">
        <v>0</v>
      </c>
      <c r="T26" s="27">
        <v>7175586.255324243</v>
      </c>
      <c r="U26" s="11"/>
      <c r="V26" s="57">
        <v>46</v>
      </c>
      <c r="X26" s="14">
        <v>46</v>
      </c>
      <c r="Y26" s="14" t="s">
        <v>7</v>
      </c>
    </row>
    <row r="27" spans="1:25" s="14" customFormat="1" ht="14.25" customHeight="1">
      <c r="A27" s="73" t="s">
        <v>348</v>
      </c>
      <c r="B27" s="68">
        <v>1880</v>
      </c>
      <c r="C27" s="69">
        <v>0.9103175165245823</v>
      </c>
      <c r="D27" s="69">
        <v>0.6400019206555838</v>
      </c>
      <c r="E27" s="69">
        <v>1.4079323966042394</v>
      </c>
      <c r="F27" s="70">
        <v>162</v>
      </c>
      <c r="G27" s="72">
        <v>1.8566361459309786</v>
      </c>
      <c r="H27" s="69">
        <v>1.0717831846046941</v>
      </c>
      <c r="I27" s="56">
        <v>2852846.0673276493</v>
      </c>
      <c r="J27" s="56">
        <v>792600.8173276492</v>
      </c>
      <c r="K27" s="56">
        <v>59823.283530591776</v>
      </c>
      <c r="L27" s="56">
        <v>46559.19800978491</v>
      </c>
      <c r="M27" s="56">
        <v>310798.32606620766</v>
      </c>
      <c r="N27" s="56">
        <v>3270026.8749342337</v>
      </c>
      <c r="O27" s="56"/>
      <c r="P27" s="56">
        <v>2929840.51</v>
      </c>
      <c r="Q27" s="56">
        <v>881924.5102909016</v>
      </c>
      <c r="R27" s="56">
        <v>3811765.0202909014</v>
      </c>
      <c r="S27" s="56">
        <v>1203904.622188273</v>
      </c>
      <c r="T27" s="27">
        <v>8285696.5174134085</v>
      </c>
      <c r="U27" s="11"/>
      <c r="V27" s="57">
        <v>47</v>
      </c>
      <c r="X27" s="14">
        <v>47</v>
      </c>
      <c r="Y27" s="14" t="s">
        <v>8</v>
      </c>
    </row>
    <row r="28" spans="1:25" s="14" customFormat="1" ht="14.25" customHeight="1">
      <c r="A28" s="73" t="s">
        <v>349</v>
      </c>
      <c r="B28" s="68">
        <v>256824</v>
      </c>
      <c r="C28" s="69">
        <v>1.0362513218964675</v>
      </c>
      <c r="D28" s="69">
        <v>1.0494253217241358</v>
      </c>
      <c r="E28" s="69">
        <v>0.5194390339027695</v>
      </c>
      <c r="F28" s="70">
        <v>7687</v>
      </c>
      <c r="G28" s="72">
        <v>0.6008327245263337</v>
      </c>
      <c r="H28" s="69">
        <v>0.593593346367164</v>
      </c>
      <c r="I28" s="56">
        <v>382442808.16858864</v>
      </c>
      <c r="J28" s="56">
        <v>189586151.75858864</v>
      </c>
      <c r="K28" s="56">
        <v>13400415.510852559</v>
      </c>
      <c r="L28" s="56">
        <v>2346583.5796931596</v>
      </c>
      <c r="M28" s="56">
        <v>14079757.727617756</v>
      </c>
      <c r="N28" s="56">
        <v>412269564.9867521</v>
      </c>
      <c r="O28" s="56"/>
      <c r="P28" s="56">
        <v>340995009.72</v>
      </c>
      <c r="Q28" s="56">
        <v>66725410.50782934</v>
      </c>
      <c r="R28" s="56">
        <v>407720420.22782934</v>
      </c>
      <c r="S28" s="56">
        <v>0</v>
      </c>
      <c r="T28" s="27">
        <v>819989985.2145815</v>
      </c>
      <c r="U28" s="11"/>
      <c r="V28" s="57">
        <v>49</v>
      </c>
      <c r="X28" s="14">
        <v>49</v>
      </c>
      <c r="Y28" s="14" t="s">
        <v>9</v>
      </c>
    </row>
    <row r="29" spans="1:25" s="14" customFormat="1" ht="14.25" customHeight="1">
      <c r="A29" s="73" t="s">
        <v>436</v>
      </c>
      <c r="B29" s="68">
        <v>6363</v>
      </c>
      <c r="C29" s="69">
        <v>0.9400032873937674</v>
      </c>
      <c r="D29" s="69">
        <v>0.9454688125353589</v>
      </c>
      <c r="E29" s="69">
        <v>1.328070805548842</v>
      </c>
      <c r="F29" s="70">
        <v>282</v>
      </c>
      <c r="G29" s="72">
        <v>1.0317601799852911</v>
      </c>
      <c r="H29" s="69">
        <v>1.2273204327377794</v>
      </c>
      <c r="I29" s="56">
        <v>12212611.304804627</v>
      </c>
      <c r="J29" s="56">
        <v>2916150.164804628</v>
      </c>
      <c r="K29" s="56">
        <v>299116.4176529589</v>
      </c>
      <c r="L29" s="56">
        <v>148644.55068309107</v>
      </c>
      <c r="M29" s="56">
        <v>569879.7023897904</v>
      </c>
      <c r="N29" s="56">
        <v>13230251.975530466</v>
      </c>
      <c r="O29" s="56"/>
      <c r="P29" s="56">
        <v>11054874.129999999</v>
      </c>
      <c r="Q29" s="56">
        <v>3418113.755744406</v>
      </c>
      <c r="R29" s="56">
        <v>14472987.885744404</v>
      </c>
      <c r="S29" s="56">
        <v>0</v>
      </c>
      <c r="T29" s="27">
        <v>27703239.86127487</v>
      </c>
      <c r="U29" s="11"/>
      <c r="V29" s="57">
        <v>989</v>
      </c>
      <c r="X29" s="14">
        <v>989</v>
      </c>
      <c r="Y29" s="14" t="s">
        <v>301</v>
      </c>
    </row>
    <row r="30" spans="1:25" s="14" customFormat="1" ht="14.25" customHeight="1">
      <c r="A30" s="73" t="s">
        <v>10</v>
      </c>
      <c r="B30" s="68">
        <v>12406</v>
      </c>
      <c r="C30" s="69">
        <v>0.9611226964346764</v>
      </c>
      <c r="D30" s="69">
        <v>1.5517699317523745</v>
      </c>
      <c r="E30" s="69">
        <v>1.1078784738787055</v>
      </c>
      <c r="F30" s="70">
        <v>390</v>
      </c>
      <c r="G30" s="72">
        <v>0.7063647628630628</v>
      </c>
      <c r="H30" s="69">
        <v>1.0106120158303367</v>
      </c>
      <c r="I30" s="56">
        <v>23717910.17959897</v>
      </c>
      <c r="J30" s="56">
        <v>6329013.139598969</v>
      </c>
      <c r="K30" s="56">
        <v>957172.5364894683</v>
      </c>
      <c r="L30" s="56">
        <v>241762.9467026609</v>
      </c>
      <c r="M30" s="56">
        <v>769471.4452491511</v>
      </c>
      <c r="N30" s="56">
        <v>25686317.108040247</v>
      </c>
      <c r="O30" s="56"/>
      <c r="P30" s="56">
        <v>21100053.919999998</v>
      </c>
      <c r="Q30" s="56">
        <v>5487605.196428126</v>
      </c>
      <c r="R30" s="56">
        <v>26587659.116428122</v>
      </c>
      <c r="S30" s="56">
        <v>0</v>
      </c>
      <c r="T30" s="27">
        <v>52273976.224468365</v>
      </c>
      <c r="U30" s="11"/>
      <c r="V30" s="58">
        <v>50</v>
      </c>
      <c r="X30" s="14">
        <v>50</v>
      </c>
      <c r="Y30" s="14" t="s">
        <v>10</v>
      </c>
    </row>
    <row r="31" spans="1:25" s="14" customFormat="1" ht="14.25" customHeight="1">
      <c r="A31" s="73" t="s">
        <v>350</v>
      </c>
      <c r="B31" s="68">
        <v>5922</v>
      </c>
      <c r="C31" s="69">
        <v>0.9691382215917426</v>
      </c>
      <c r="D31" s="69">
        <v>0.5079380322663363</v>
      </c>
      <c r="E31" s="69">
        <v>1.0164262098941832</v>
      </c>
      <c r="F31" s="70">
        <v>232</v>
      </c>
      <c r="G31" s="72">
        <v>0.8521826338877442</v>
      </c>
      <c r="H31" s="69">
        <v>0.9752762373769275</v>
      </c>
      <c r="I31" s="56">
        <v>10694208.65776342</v>
      </c>
      <c r="J31" s="56">
        <v>3708532.2977634193</v>
      </c>
      <c r="K31" s="56">
        <v>149558.20882647941</v>
      </c>
      <c r="L31" s="56">
        <v>105879.06510373308</v>
      </c>
      <c r="M31" s="56">
        <v>447921.6141706889</v>
      </c>
      <c r="N31" s="56">
        <v>11397567.545864321</v>
      </c>
      <c r="O31" s="56"/>
      <c r="P31" s="56">
        <v>9351711.56</v>
      </c>
      <c r="Q31" s="56">
        <v>2527916.182830719</v>
      </c>
      <c r="R31" s="56">
        <v>11879627.74283072</v>
      </c>
      <c r="S31" s="56">
        <v>0</v>
      </c>
      <c r="T31" s="27">
        <v>23277195.28869504</v>
      </c>
      <c r="U31" s="11"/>
      <c r="V31" s="57">
        <v>51</v>
      </c>
      <c r="X31" s="6">
        <v>51</v>
      </c>
      <c r="Y31" s="6" t="s">
        <v>11</v>
      </c>
    </row>
    <row r="32" spans="1:25" s="14" customFormat="1" ht="14.25" customHeight="1">
      <c r="A32" s="73" t="s">
        <v>12</v>
      </c>
      <c r="B32" s="68">
        <v>2686</v>
      </c>
      <c r="C32" s="69">
        <v>0.7995955670401463</v>
      </c>
      <c r="D32" s="69">
        <v>1.3438610694331692</v>
      </c>
      <c r="E32" s="69">
        <v>1.6205142302935531</v>
      </c>
      <c r="F32" s="70">
        <v>72</v>
      </c>
      <c r="G32" s="72">
        <v>0.6188787153103261</v>
      </c>
      <c r="H32" s="69">
        <v>1.285453030165037</v>
      </c>
      <c r="I32" s="56">
        <v>5048394.366549615</v>
      </c>
      <c r="J32" s="56">
        <v>1187629.7565496145</v>
      </c>
      <c r="K32" s="56">
        <v>179469.8505917753</v>
      </c>
      <c r="L32" s="56">
        <v>76564.01450497963</v>
      </c>
      <c r="M32" s="56">
        <v>144681.84861238184</v>
      </c>
      <c r="N32" s="56">
        <v>5449110.080258751</v>
      </c>
      <c r="O32" s="56"/>
      <c r="P32" s="56">
        <v>4659858.22</v>
      </c>
      <c r="Q32" s="56">
        <v>1511224.0101721035</v>
      </c>
      <c r="R32" s="56">
        <v>6171082.230172103</v>
      </c>
      <c r="S32" s="56">
        <v>0</v>
      </c>
      <c r="T32" s="27">
        <v>11620192.310430855</v>
      </c>
      <c r="U32" s="11"/>
      <c r="V32" s="57">
        <v>52</v>
      </c>
      <c r="X32" s="14">
        <v>52</v>
      </c>
      <c r="Y32" s="14" t="s">
        <v>12</v>
      </c>
    </row>
    <row r="33" spans="1:25" s="14" customFormat="1" ht="14.25" customHeight="1">
      <c r="A33" s="73" t="s">
        <v>13</v>
      </c>
      <c r="B33" s="68">
        <v>17727</v>
      </c>
      <c r="C33" s="69">
        <v>1.0089025010598007</v>
      </c>
      <c r="D33" s="69">
        <v>1.9004739156828527</v>
      </c>
      <c r="E33" s="69">
        <v>1.162447517305631</v>
      </c>
      <c r="F33" s="70">
        <v>1100</v>
      </c>
      <c r="G33" s="72">
        <v>1.363682005934493</v>
      </c>
      <c r="H33" s="69">
        <v>1.3067034550199688</v>
      </c>
      <c r="I33" s="56">
        <v>32796754.479343668</v>
      </c>
      <c r="J33" s="56">
        <v>7758300.0093436735</v>
      </c>
      <c r="K33" s="56">
        <v>1675051.9388565696</v>
      </c>
      <c r="L33" s="56">
        <v>362471.978579881</v>
      </c>
      <c r="M33" s="56">
        <v>2138284.204142037</v>
      </c>
      <c r="N33" s="56">
        <v>36972562.60092215</v>
      </c>
      <c r="O33" s="56"/>
      <c r="P33" s="56">
        <v>30477649.46</v>
      </c>
      <c r="Q33" s="56">
        <v>10138621.461481264</v>
      </c>
      <c r="R33" s="56">
        <v>40616270.92148127</v>
      </c>
      <c r="S33" s="56">
        <v>0</v>
      </c>
      <c r="T33" s="27">
        <v>77588833.52240342</v>
      </c>
      <c r="U33" s="11"/>
      <c r="V33" s="57">
        <v>61</v>
      </c>
      <c r="X33" s="14">
        <v>61</v>
      </c>
      <c r="Y33" s="14" t="s">
        <v>13</v>
      </c>
    </row>
    <row r="34" spans="1:25" s="14" customFormat="1" ht="14.25" customHeight="1">
      <c r="A34" s="73" t="s">
        <v>352</v>
      </c>
      <c r="B34" s="68">
        <v>21256</v>
      </c>
      <c r="C34" s="69">
        <v>0.999811091829226</v>
      </c>
      <c r="D34" s="69">
        <v>0.849080455517852</v>
      </c>
      <c r="E34" s="69">
        <v>1.0736860780527289</v>
      </c>
      <c r="F34" s="70">
        <v>1170</v>
      </c>
      <c r="G34" s="72">
        <v>1.2443967919035357</v>
      </c>
      <c r="H34" s="69">
        <v>1.024748672551362</v>
      </c>
      <c r="I34" s="56">
        <v>38103564.34648967</v>
      </c>
      <c r="J34" s="56">
        <v>10000025.786489664</v>
      </c>
      <c r="K34" s="56">
        <v>897349.2529588768</v>
      </c>
      <c r="L34" s="56">
        <v>401443.7517288121</v>
      </c>
      <c r="M34" s="56">
        <v>2317939.403295479</v>
      </c>
      <c r="N34" s="56">
        <v>41720296.75447284</v>
      </c>
      <c r="O34" s="56"/>
      <c r="P34" s="56">
        <v>35653921.91</v>
      </c>
      <c r="Q34" s="56">
        <v>9533788.871370304</v>
      </c>
      <c r="R34" s="56">
        <v>45187710.7813703</v>
      </c>
      <c r="S34" s="56">
        <v>0</v>
      </c>
      <c r="T34" s="27">
        <v>86908007.53584313</v>
      </c>
      <c r="U34" s="11"/>
      <c r="V34" s="57">
        <v>75</v>
      </c>
      <c r="X34" s="14">
        <v>75</v>
      </c>
      <c r="Y34" s="14" t="s">
        <v>18</v>
      </c>
    </row>
    <row r="35" spans="1:25" s="14" customFormat="1" ht="14.25" customHeight="1">
      <c r="A35" s="73" t="s">
        <v>372</v>
      </c>
      <c r="B35" s="68">
        <v>8910</v>
      </c>
      <c r="C35" s="69">
        <v>1.0278694212748958</v>
      </c>
      <c r="D35" s="69">
        <v>0.13503968696212093</v>
      </c>
      <c r="E35" s="69">
        <v>0.5963448455101865</v>
      </c>
      <c r="F35" s="70">
        <v>160</v>
      </c>
      <c r="G35" s="72">
        <v>0.4252576284277098</v>
      </c>
      <c r="H35" s="69">
        <v>0.49138056253333756</v>
      </c>
      <c r="I35" s="56">
        <v>15432446.924105298</v>
      </c>
      <c r="J35" s="56">
        <v>5001200.274105298</v>
      </c>
      <c r="K35" s="56">
        <v>59823.283530591776</v>
      </c>
      <c r="L35" s="56">
        <v>93463.27896779045</v>
      </c>
      <c r="M35" s="56">
        <v>327122.77314285573</v>
      </c>
      <c r="N35" s="56">
        <v>15912856.259746535</v>
      </c>
      <c r="O35" s="56"/>
      <c r="P35" s="56">
        <v>14067350.240000002</v>
      </c>
      <c r="Q35" s="56">
        <v>1916294.7134795792</v>
      </c>
      <c r="R35" s="56">
        <v>15983644.95347958</v>
      </c>
      <c r="S35" s="56">
        <v>0</v>
      </c>
      <c r="T35" s="27">
        <v>31896501.213226117</v>
      </c>
      <c r="U35" s="11"/>
      <c r="V35" s="57">
        <v>235</v>
      </c>
      <c r="X35" s="14">
        <v>235</v>
      </c>
      <c r="Y35" s="14" t="s">
        <v>79</v>
      </c>
    </row>
    <row r="36" spans="1:25" s="14" customFormat="1" ht="14.25" customHeight="1">
      <c r="A36" s="73" t="s">
        <v>382</v>
      </c>
      <c r="B36" s="68">
        <v>889</v>
      </c>
      <c r="C36" s="69">
        <v>0.9363422399352573</v>
      </c>
      <c r="D36" s="69">
        <v>1.3534348828262066</v>
      </c>
      <c r="E36" s="69">
        <v>1.4335652948801236</v>
      </c>
      <c r="F36" s="70">
        <v>22</v>
      </c>
      <c r="G36" s="72">
        <v>0.582002522429141</v>
      </c>
      <c r="H36" s="69">
        <v>0.8295182735577297</v>
      </c>
      <c r="I36" s="56">
        <v>1805757.1407194044</v>
      </c>
      <c r="J36" s="56">
        <v>232931.48071940453</v>
      </c>
      <c r="K36" s="56">
        <v>59823.28353059178</v>
      </c>
      <c r="L36" s="56">
        <v>22417.391634340882</v>
      </c>
      <c r="M36" s="56">
        <v>44767.328306355266</v>
      </c>
      <c r="N36" s="56">
        <v>1932765.1441906923</v>
      </c>
      <c r="O36" s="56"/>
      <c r="P36" s="56">
        <v>1704270.1700000002</v>
      </c>
      <c r="Q36" s="56">
        <v>322770.87745344616</v>
      </c>
      <c r="R36" s="56">
        <v>2027041.0474534463</v>
      </c>
      <c r="S36" s="56">
        <v>197990.3095822069</v>
      </c>
      <c r="T36" s="27">
        <v>4157796.5012263455</v>
      </c>
      <c r="U36" s="11"/>
      <c r="V36" s="57">
        <v>304</v>
      </c>
      <c r="X36" s="14">
        <v>304</v>
      </c>
      <c r="Y36" s="14" t="s">
        <v>111</v>
      </c>
    </row>
    <row r="37" spans="1:25" s="14" customFormat="1" ht="14.25" customHeight="1">
      <c r="A37" s="73" t="s">
        <v>14</v>
      </c>
      <c r="B37" s="68">
        <v>7641</v>
      </c>
      <c r="C37" s="69">
        <v>0.910486800045428</v>
      </c>
      <c r="D37" s="69">
        <v>1.2597341822614816</v>
      </c>
      <c r="E37" s="69">
        <v>1.3522789835144868</v>
      </c>
      <c r="F37" s="70">
        <v>287</v>
      </c>
      <c r="G37" s="72">
        <v>0.9274367583392562</v>
      </c>
      <c r="H37" s="69">
        <v>1.624212798243367</v>
      </c>
      <c r="I37" s="56">
        <v>13293089.187861897</v>
      </c>
      <c r="J37" s="56">
        <v>4616592.517861897</v>
      </c>
      <c r="K37" s="56">
        <v>478586.26824473427</v>
      </c>
      <c r="L37" s="56">
        <v>181753.31371227145</v>
      </c>
      <c r="M37" s="56">
        <v>603886.0674004499</v>
      </c>
      <c r="N37" s="56">
        <v>14557314.837219352</v>
      </c>
      <c r="O37" s="56"/>
      <c r="P37" s="56">
        <v>11837312.57</v>
      </c>
      <c r="Q37" s="56">
        <v>5431999.887126047</v>
      </c>
      <c r="R37" s="56">
        <v>17269312.457126047</v>
      </c>
      <c r="S37" s="56">
        <v>0</v>
      </c>
      <c r="T37" s="27">
        <v>31826627.2943454</v>
      </c>
      <c r="U37" s="11"/>
      <c r="V37" s="57">
        <v>69</v>
      </c>
      <c r="X37" s="14">
        <v>69</v>
      </c>
      <c r="Y37" s="14" t="s">
        <v>14</v>
      </c>
    </row>
    <row r="38" spans="1:25" s="14" customFormat="1" ht="14.25" customHeight="1">
      <c r="A38" s="73" t="s">
        <v>15</v>
      </c>
      <c r="B38" s="68">
        <v>7283</v>
      </c>
      <c r="C38" s="69">
        <v>0.8788715565764976</v>
      </c>
      <c r="D38" s="69">
        <v>0.7434321363100699</v>
      </c>
      <c r="E38" s="69">
        <v>1.4725935683524145</v>
      </c>
      <c r="F38" s="70">
        <v>311</v>
      </c>
      <c r="G38" s="72">
        <v>1.0069042890345399</v>
      </c>
      <c r="H38" s="69">
        <v>1.6210117300849287</v>
      </c>
      <c r="I38" s="56">
        <v>12727290.20716418</v>
      </c>
      <c r="J38" s="56">
        <v>4295527.72716418</v>
      </c>
      <c r="K38" s="56">
        <v>269204.775887663</v>
      </c>
      <c r="L38" s="56">
        <v>188650.97267668406</v>
      </c>
      <c r="M38" s="56">
        <v>633975.855124645</v>
      </c>
      <c r="N38" s="56">
        <v>13819121.81085317</v>
      </c>
      <c r="O38" s="56"/>
      <c r="P38" s="56">
        <v>11270017.73</v>
      </c>
      <c r="Q38" s="56">
        <v>5167293.045617974</v>
      </c>
      <c r="R38" s="56">
        <v>16437310.775617976</v>
      </c>
      <c r="S38" s="56">
        <v>0</v>
      </c>
      <c r="T38" s="27">
        <v>30256432.586471148</v>
      </c>
      <c r="U38" s="11"/>
      <c r="V38" s="57">
        <v>71</v>
      </c>
      <c r="X38" s="14">
        <v>71</v>
      </c>
      <c r="Y38" s="14" t="s">
        <v>15</v>
      </c>
    </row>
    <row r="39" spans="1:25" s="14" customFormat="1" ht="14.25" customHeight="1">
      <c r="A39" s="73" t="s">
        <v>17</v>
      </c>
      <c r="B39" s="68">
        <v>1248</v>
      </c>
      <c r="C39" s="69">
        <v>0.734330556076888</v>
      </c>
      <c r="D39" s="69">
        <v>0.9641054573978346</v>
      </c>
      <c r="E39" s="69">
        <v>1.539633575203971</v>
      </c>
      <c r="F39" s="70">
        <v>48</v>
      </c>
      <c r="G39" s="72">
        <v>0.8752713259388899</v>
      </c>
      <c r="H39" s="69">
        <v>0.9911305287066494</v>
      </c>
      <c r="I39" s="56">
        <v>2286738.85447127</v>
      </c>
      <c r="J39" s="56">
        <v>365355.09447127</v>
      </c>
      <c r="K39" s="56">
        <v>59823.283530591776</v>
      </c>
      <c r="L39" s="56">
        <v>33798.528925621635</v>
      </c>
      <c r="M39" s="56">
        <v>95518.26165768005</v>
      </c>
      <c r="N39" s="56">
        <v>2475878.9285851633</v>
      </c>
      <c r="O39" s="56"/>
      <c r="P39" s="56">
        <v>2242184.2800000003</v>
      </c>
      <c r="Q39" s="56">
        <v>541392.2855447975</v>
      </c>
      <c r="R39" s="56">
        <v>2783576.565544798</v>
      </c>
      <c r="S39" s="56">
        <v>262972.7747064987</v>
      </c>
      <c r="T39" s="27">
        <v>5522428.26883646</v>
      </c>
      <c r="U39" s="11"/>
      <c r="V39" s="57">
        <v>74</v>
      </c>
      <c r="X39" s="14">
        <v>74</v>
      </c>
      <c r="Y39" s="14" t="s">
        <v>17</v>
      </c>
    </row>
    <row r="40" spans="1:25" s="14" customFormat="1" ht="14.25" customHeight="1">
      <c r="A40" s="73" t="s">
        <v>353</v>
      </c>
      <c r="B40" s="68">
        <v>9267</v>
      </c>
      <c r="C40" s="69">
        <v>1.035909559624321</v>
      </c>
      <c r="D40" s="69">
        <v>1.4282119045168309</v>
      </c>
      <c r="E40" s="69">
        <v>0.9161247502141929</v>
      </c>
      <c r="F40" s="70">
        <v>454</v>
      </c>
      <c r="G40" s="72">
        <v>1.0611170648637338</v>
      </c>
      <c r="H40" s="69">
        <v>1.0576553011537144</v>
      </c>
      <c r="I40" s="56">
        <v>15531525.907716218</v>
      </c>
      <c r="J40" s="56">
        <v>4562816.327716219</v>
      </c>
      <c r="K40" s="56">
        <v>658056.1188365095</v>
      </c>
      <c r="L40" s="56">
        <v>149334.31657953234</v>
      </c>
      <c r="M40" s="56">
        <v>874037.052283842</v>
      </c>
      <c r="N40" s="56">
        <v>17212953.395416103</v>
      </c>
      <c r="O40" s="56"/>
      <c r="P40" s="56">
        <v>15109335.599999998</v>
      </c>
      <c r="Q40" s="56">
        <v>4289927.353577169</v>
      </c>
      <c r="R40" s="56">
        <v>19399262.95357717</v>
      </c>
      <c r="S40" s="56">
        <v>0</v>
      </c>
      <c r="T40" s="27">
        <v>36612216.34899327</v>
      </c>
      <c r="U40" s="11"/>
      <c r="V40" s="57">
        <v>78</v>
      </c>
      <c r="X40" s="14">
        <v>78</v>
      </c>
      <c r="Y40" s="14" t="s">
        <v>20</v>
      </c>
    </row>
    <row r="41" spans="1:25" s="14" customFormat="1" ht="14.25" customHeight="1">
      <c r="A41" s="73" t="s">
        <v>19</v>
      </c>
      <c r="B41" s="68">
        <v>5453</v>
      </c>
      <c r="C41" s="69">
        <v>0.8725058964599527</v>
      </c>
      <c r="D41" s="69">
        <v>0.9929243074905996</v>
      </c>
      <c r="E41" s="69">
        <v>1.470597059582468</v>
      </c>
      <c r="F41" s="70">
        <v>305</v>
      </c>
      <c r="G41" s="72">
        <v>1.3588600064569007</v>
      </c>
      <c r="H41" s="69">
        <v>1.361156540126301</v>
      </c>
      <c r="I41" s="56">
        <v>10904403.491189979</v>
      </c>
      <c r="J41" s="56">
        <v>2521622.7911899807</v>
      </c>
      <c r="K41" s="56">
        <v>269204.775887663</v>
      </c>
      <c r="L41" s="56">
        <v>141057.12582223726</v>
      </c>
      <c r="M41" s="56">
        <v>634612.4019335114</v>
      </c>
      <c r="N41" s="56">
        <v>11949277.79483339</v>
      </c>
      <c r="O41" s="56"/>
      <c r="P41" s="56">
        <v>9682040.25</v>
      </c>
      <c r="Q41" s="56">
        <v>3248704.396779093</v>
      </c>
      <c r="R41" s="56">
        <v>12930744.646779094</v>
      </c>
      <c r="S41" s="56">
        <v>0</v>
      </c>
      <c r="T41" s="27">
        <v>24880022.441612482</v>
      </c>
      <c r="U41" s="11"/>
      <c r="V41" s="57">
        <v>77</v>
      </c>
      <c r="X41" s="14">
        <v>77</v>
      </c>
      <c r="Y41" s="14" t="s">
        <v>19</v>
      </c>
    </row>
    <row r="42" spans="1:25" s="14" customFormat="1" ht="14.25" customHeight="1">
      <c r="A42" s="73" t="s">
        <v>21</v>
      </c>
      <c r="B42" s="68">
        <v>7486</v>
      </c>
      <c r="C42" s="69">
        <v>1.0186159675444018</v>
      </c>
      <c r="D42" s="69">
        <v>1.2054537912428176</v>
      </c>
      <c r="E42" s="69">
        <v>1.3540871079877068</v>
      </c>
      <c r="F42" s="70">
        <v>347</v>
      </c>
      <c r="G42" s="72">
        <v>1.053639632622442</v>
      </c>
      <c r="H42" s="69">
        <v>1.4504598918100853</v>
      </c>
      <c r="I42" s="56">
        <v>14084001.279553313</v>
      </c>
      <c r="J42" s="56">
        <v>3323992.179553312</v>
      </c>
      <c r="K42" s="56">
        <v>448674.6264794384</v>
      </c>
      <c r="L42" s="56">
        <v>178304.48423006517</v>
      </c>
      <c r="M42" s="56">
        <v>689977.3965617826</v>
      </c>
      <c r="N42" s="56">
        <v>15400957.786824599</v>
      </c>
      <c r="O42" s="56"/>
      <c r="P42" s="56">
        <v>13079949.28</v>
      </c>
      <c r="Q42" s="56">
        <v>4752500.500287022</v>
      </c>
      <c r="R42" s="56">
        <v>17832449.78028702</v>
      </c>
      <c r="S42" s="56">
        <v>0</v>
      </c>
      <c r="T42" s="27">
        <v>33233407.56711162</v>
      </c>
      <c r="U42" s="11"/>
      <c r="V42" s="57">
        <v>79</v>
      </c>
      <c r="X42" s="14">
        <v>79</v>
      </c>
      <c r="Y42" s="14" t="s">
        <v>21</v>
      </c>
    </row>
    <row r="43" spans="1:25" s="14" customFormat="1" ht="14.25" customHeight="1">
      <c r="A43" s="73" t="s">
        <v>22</v>
      </c>
      <c r="B43" s="68">
        <v>3205</v>
      </c>
      <c r="C43" s="69">
        <v>0.8504121746837869</v>
      </c>
      <c r="D43" s="69">
        <v>1.5016581726458629</v>
      </c>
      <c r="E43" s="69">
        <v>1.3152742236261246</v>
      </c>
      <c r="F43" s="70">
        <v>146</v>
      </c>
      <c r="G43" s="72">
        <v>1.0618795051157948</v>
      </c>
      <c r="H43" s="69">
        <v>1.0586859763986203</v>
      </c>
      <c r="I43" s="56">
        <v>6141704.816307163</v>
      </c>
      <c r="J43" s="56">
        <v>790219.6863071639</v>
      </c>
      <c r="K43" s="56">
        <v>239293.13412236713</v>
      </c>
      <c r="L43" s="56">
        <v>74149.83386743521</v>
      </c>
      <c r="M43" s="56">
        <v>295302.3582580102</v>
      </c>
      <c r="N43" s="56">
        <v>6750450.142554975</v>
      </c>
      <c r="O43" s="56"/>
      <c r="P43" s="56">
        <v>6001842.489999999</v>
      </c>
      <c r="Q43" s="56">
        <v>1485120.9293567683</v>
      </c>
      <c r="R43" s="56">
        <v>7486963.419356767</v>
      </c>
      <c r="S43" s="56">
        <v>0</v>
      </c>
      <c r="T43" s="27">
        <v>14237413.561911743</v>
      </c>
      <c r="U43" s="11"/>
      <c r="V43" s="57">
        <v>81</v>
      </c>
      <c r="X43" s="14">
        <v>81</v>
      </c>
      <c r="Y43" s="14" t="s">
        <v>22</v>
      </c>
    </row>
    <row r="44" spans="1:25" s="14" customFormat="1" ht="14.25" customHeight="1">
      <c r="A44" s="73" t="s">
        <v>23</v>
      </c>
      <c r="B44" s="68">
        <v>9720</v>
      </c>
      <c r="C44" s="69">
        <v>1.0052844719766418</v>
      </c>
      <c r="D44" s="69">
        <v>0.4332523290034714</v>
      </c>
      <c r="E44" s="69">
        <v>0.7907253917096938</v>
      </c>
      <c r="F44" s="70">
        <v>303</v>
      </c>
      <c r="G44" s="72">
        <v>0.6475688859761355</v>
      </c>
      <c r="H44" s="69">
        <v>0.6760286127556803</v>
      </c>
      <c r="I44" s="56">
        <v>15889557.352246959</v>
      </c>
      <c r="J44" s="56">
        <v>6229985.552246959</v>
      </c>
      <c r="K44" s="56">
        <v>209381.49235707123</v>
      </c>
      <c r="L44" s="56">
        <v>135194.11570248654</v>
      </c>
      <c r="M44" s="56">
        <v>567492.9584253111</v>
      </c>
      <c r="N44" s="56">
        <v>16801625.918731827</v>
      </c>
      <c r="O44" s="56"/>
      <c r="P44" s="56">
        <v>14403289.18</v>
      </c>
      <c r="Q44" s="56">
        <v>2876060.1653855676</v>
      </c>
      <c r="R44" s="56">
        <v>17279349.345385566</v>
      </c>
      <c r="S44" s="56">
        <v>0</v>
      </c>
      <c r="T44" s="27">
        <v>34080975.26411739</v>
      </c>
      <c r="U44" s="11"/>
      <c r="V44" s="57">
        <v>82</v>
      </c>
      <c r="X44" s="14">
        <v>82</v>
      </c>
      <c r="Y44" s="14" t="s">
        <v>23</v>
      </c>
    </row>
    <row r="45" spans="1:25" s="14" customFormat="1" ht="14.25" customHeight="1">
      <c r="A45" s="73" t="s">
        <v>24</v>
      </c>
      <c r="B45" s="68">
        <v>8866</v>
      </c>
      <c r="C45" s="69">
        <v>0.9799574162222838</v>
      </c>
      <c r="D45" s="69">
        <v>0.9499690137409749</v>
      </c>
      <c r="E45" s="69">
        <v>0.787278069695537</v>
      </c>
      <c r="F45" s="70">
        <v>291</v>
      </c>
      <c r="G45" s="72">
        <v>0.6813910001289913</v>
      </c>
      <c r="H45" s="69">
        <v>0.8281815141538441</v>
      </c>
      <c r="I45" s="56">
        <v>15026297.793968925</v>
      </c>
      <c r="J45" s="56">
        <v>5893776.683968925</v>
      </c>
      <c r="K45" s="56">
        <v>418762.98471414245</v>
      </c>
      <c r="L45" s="56">
        <v>122778.32956654391</v>
      </c>
      <c r="M45" s="56">
        <v>544789.325947546</v>
      </c>
      <c r="N45" s="56">
        <v>16112628.434197158</v>
      </c>
      <c r="O45" s="56"/>
      <c r="P45" s="56">
        <v>13197934.849999998</v>
      </c>
      <c r="Q45" s="56">
        <v>3213807.6756013446</v>
      </c>
      <c r="R45" s="56">
        <v>16411742.525601342</v>
      </c>
      <c r="S45" s="56">
        <v>0</v>
      </c>
      <c r="T45" s="27">
        <v>32524370.9597985</v>
      </c>
      <c r="U45" s="11"/>
      <c r="V45" s="57">
        <v>86</v>
      </c>
      <c r="X45" s="14">
        <v>86</v>
      </c>
      <c r="Y45" s="14" t="s">
        <v>24</v>
      </c>
    </row>
    <row r="46" spans="1:25" s="6" customFormat="1" ht="14.25" customHeight="1">
      <c r="A46" s="73" t="s">
        <v>37</v>
      </c>
      <c r="B46" s="68">
        <v>20051</v>
      </c>
      <c r="C46" s="69">
        <v>1.012448766229958</v>
      </c>
      <c r="D46" s="69">
        <v>2.010239936306851</v>
      </c>
      <c r="E46" s="69">
        <v>1.046293732097628</v>
      </c>
      <c r="F46" s="70">
        <v>1182</v>
      </c>
      <c r="G46" s="72">
        <v>1.3399191368447259</v>
      </c>
      <c r="H46" s="69">
        <v>1.2020060814500944</v>
      </c>
      <c r="I46" s="56">
        <v>35899951.21338207</v>
      </c>
      <c r="J46" s="56">
        <v>8096696.723382069</v>
      </c>
      <c r="K46" s="56">
        <v>2004079.9982748246</v>
      </c>
      <c r="L46" s="56">
        <v>369024.754596073</v>
      </c>
      <c r="M46" s="56">
        <v>2350241.805345671</v>
      </c>
      <c r="N46" s="56">
        <v>40623297.77159864</v>
      </c>
      <c r="O46" s="56"/>
      <c r="P46" s="56">
        <v>34584992.11</v>
      </c>
      <c r="Q46" s="56">
        <v>10548952.243929122</v>
      </c>
      <c r="R46" s="56">
        <v>45133944.35392912</v>
      </c>
      <c r="S46" s="56">
        <v>0</v>
      </c>
      <c r="T46" s="27">
        <v>85757242.12552775</v>
      </c>
      <c r="U46" s="11"/>
      <c r="V46" s="57">
        <v>111</v>
      </c>
      <c r="W46" s="14"/>
      <c r="X46" s="14">
        <v>111</v>
      </c>
      <c r="Y46" s="14" t="s">
        <v>37</v>
      </c>
    </row>
    <row r="47" spans="1:25" s="14" customFormat="1" ht="14.25" customHeight="1">
      <c r="A47" s="73" t="s">
        <v>25</v>
      </c>
      <c r="B47" s="68">
        <v>3742</v>
      </c>
      <c r="C47" s="69">
        <v>0.900466551115456</v>
      </c>
      <c r="D47" s="69">
        <v>0.3215402487526717</v>
      </c>
      <c r="E47" s="69">
        <v>1.8443560440580822</v>
      </c>
      <c r="F47" s="70">
        <v>194</v>
      </c>
      <c r="G47" s="72">
        <v>1.306748527512107</v>
      </c>
      <c r="H47" s="69">
        <v>1.6444170985886164</v>
      </c>
      <c r="I47" s="56">
        <v>7498352.784388451</v>
      </c>
      <c r="J47" s="56">
        <v>1192506.664388451</v>
      </c>
      <c r="K47" s="56">
        <v>59823.28353059177</v>
      </c>
      <c r="L47" s="56">
        <v>121398.7977736614</v>
      </c>
      <c r="M47" s="56">
        <v>414081.80493696744</v>
      </c>
      <c r="N47" s="56">
        <v>8093656.670629672</v>
      </c>
      <c r="O47" s="56"/>
      <c r="P47" s="56">
        <v>7131299.079999999</v>
      </c>
      <c r="Q47" s="56">
        <v>2693285.490195643</v>
      </c>
      <c r="R47" s="56">
        <v>9824584.570195641</v>
      </c>
      <c r="S47" s="56">
        <v>895912.0620412678</v>
      </c>
      <c r="T47" s="27">
        <v>18814153.30286658</v>
      </c>
      <c r="U47" s="11"/>
      <c r="V47" s="57">
        <v>90</v>
      </c>
      <c r="X47" s="14">
        <v>90</v>
      </c>
      <c r="Y47" s="14" t="s">
        <v>25</v>
      </c>
    </row>
    <row r="48" spans="1:25" s="14" customFormat="1" ht="14.25" customHeight="1">
      <c r="A48" s="73" t="s">
        <v>354</v>
      </c>
      <c r="B48" s="68">
        <v>603968</v>
      </c>
      <c r="C48" s="69">
        <v>1.035067527459816</v>
      </c>
      <c r="D48" s="69">
        <v>1.1713927280410694</v>
      </c>
      <c r="E48" s="69">
        <v>0.6610490952802257</v>
      </c>
      <c r="F48" s="70">
        <v>24726</v>
      </c>
      <c r="G48" s="72">
        <v>0.8003978995216167</v>
      </c>
      <c r="H48" s="69">
        <v>0.7926806058638272</v>
      </c>
      <c r="I48" s="56">
        <v>910576810.9975362</v>
      </c>
      <c r="J48" s="56">
        <v>319773677.6375361</v>
      </c>
      <c r="K48" s="56">
        <v>35176090.71598797</v>
      </c>
      <c r="L48" s="56">
        <v>7022851.474616667</v>
      </c>
      <c r="M48" s="56">
        <v>44525755.36330382</v>
      </c>
      <c r="N48" s="56">
        <v>997301508.5514445</v>
      </c>
      <c r="O48" s="56"/>
      <c r="P48" s="56">
        <v>875222507.03</v>
      </c>
      <c r="Q48" s="56">
        <v>209545715.77786508</v>
      </c>
      <c r="R48" s="56">
        <v>1084768222.8078651</v>
      </c>
      <c r="S48" s="56">
        <v>0</v>
      </c>
      <c r="T48" s="27">
        <v>2082069731.3593097</v>
      </c>
      <c r="U48" s="11"/>
      <c r="V48" s="57">
        <v>91</v>
      </c>
      <c r="X48" s="14">
        <v>91</v>
      </c>
      <c r="Y48" s="14" t="s">
        <v>26</v>
      </c>
    </row>
    <row r="49" spans="1:25" s="14" customFormat="1" ht="14.25" customHeight="1">
      <c r="A49" s="73" t="s">
        <v>28</v>
      </c>
      <c r="B49" s="68">
        <v>2377</v>
      </c>
      <c r="C49" s="69">
        <v>0.8479846256338651</v>
      </c>
      <c r="D49" s="69">
        <v>0.5061857849526704</v>
      </c>
      <c r="E49" s="69">
        <v>1.3857534961388707</v>
      </c>
      <c r="F49" s="70">
        <v>95</v>
      </c>
      <c r="G49" s="72">
        <v>0.9919145053670104</v>
      </c>
      <c r="H49" s="69">
        <v>1.3075794883689653</v>
      </c>
      <c r="I49" s="56">
        <v>4746998.188639201</v>
      </c>
      <c r="J49" s="56">
        <v>577012.978639201</v>
      </c>
      <c r="K49" s="56">
        <v>59823.28353059178</v>
      </c>
      <c r="L49" s="56">
        <v>57940.335301065665</v>
      </c>
      <c r="M49" s="56">
        <v>200604.2937839782</v>
      </c>
      <c r="N49" s="56">
        <v>5065366.101254838</v>
      </c>
      <c r="O49" s="56"/>
      <c r="P49" s="56">
        <v>4552957.54</v>
      </c>
      <c r="Q49" s="56">
        <v>1360391.486310033</v>
      </c>
      <c r="R49" s="56">
        <v>5913349.026310033</v>
      </c>
      <c r="S49" s="56">
        <v>0</v>
      </c>
      <c r="T49" s="27">
        <v>10978715.12756487</v>
      </c>
      <c r="U49" s="11"/>
      <c r="V49" s="57">
        <v>97</v>
      </c>
      <c r="X49" s="14">
        <v>97</v>
      </c>
      <c r="Y49" s="14" t="s">
        <v>28</v>
      </c>
    </row>
    <row r="50" spans="1:25" s="14" customFormat="1" ht="14.25" customHeight="1">
      <c r="A50" s="73" t="s">
        <v>29</v>
      </c>
      <c r="B50" s="68">
        <v>22054</v>
      </c>
      <c r="C50" s="69">
        <v>1.0038571096798743</v>
      </c>
      <c r="D50" s="69">
        <v>1.2820932644673844</v>
      </c>
      <c r="E50" s="69">
        <v>0.8161334795587465</v>
      </c>
      <c r="F50" s="70">
        <v>844</v>
      </c>
      <c r="G50" s="72">
        <v>0.8171522697839767</v>
      </c>
      <c r="H50" s="69">
        <v>0.8149436939293007</v>
      </c>
      <c r="I50" s="56">
        <v>34731340.30048032</v>
      </c>
      <c r="J50" s="56">
        <v>13646845.150480323</v>
      </c>
      <c r="K50" s="56">
        <v>1405847.1629689068</v>
      </c>
      <c r="L50" s="56">
        <v>316602.5464665374</v>
      </c>
      <c r="M50" s="56">
        <v>1609574.3880727116</v>
      </c>
      <c r="N50" s="56">
        <v>38063364.397988476</v>
      </c>
      <c r="O50" s="56"/>
      <c r="P50" s="56">
        <v>32406256.63</v>
      </c>
      <c r="Q50" s="56">
        <v>7866500.924801523</v>
      </c>
      <c r="R50" s="56">
        <v>40272757.55480152</v>
      </c>
      <c r="S50" s="56">
        <v>0</v>
      </c>
      <c r="T50" s="27">
        <v>78336121.95278999</v>
      </c>
      <c r="U50" s="11"/>
      <c r="V50" s="57">
        <v>98</v>
      </c>
      <c r="X50" s="14">
        <v>98</v>
      </c>
      <c r="Y50" s="14" t="s">
        <v>29</v>
      </c>
    </row>
    <row r="51" spans="1:25" s="14" customFormat="1" ht="14.25" customHeight="1">
      <c r="A51" s="73" t="s">
        <v>30</v>
      </c>
      <c r="B51" s="68">
        <v>1832</v>
      </c>
      <c r="C51" s="69">
        <v>0.7408056309710094</v>
      </c>
      <c r="D51" s="69">
        <v>0.6567705299304025</v>
      </c>
      <c r="E51" s="69">
        <v>1.5946547911077935</v>
      </c>
      <c r="F51" s="70">
        <v>75</v>
      </c>
      <c r="G51" s="72">
        <v>0.8772765294347407</v>
      </c>
      <c r="H51" s="69">
        <v>1.259436467853365</v>
      </c>
      <c r="I51" s="56">
        <v>3512121.920073144</v>
      </c>
      <c r="J51" s="56">
        <v>715472.3600731442</v>
      </c>
      <c r="K51" s="56">
        <v>59823.28353059177</v>
      </c>
      <c r="L51" s="56">
        <v>51387.559284873714</v>
      </c>
      <c r="M51" s="56">
        <v>143369.3872195615</v>
      </c>
      <c r="N51" s="56">
        <v>3766702.150108171</v>
      </c>
      <c r="O51" s="56"/>
      <c r="P51" s="56">
        <v>3206502.1900000004</v>
      </c>
      <c r="Q51" s="56">
        <v>1009876.7136302023</v>
      </c>
      <c r="R51" s="56">
        <v>4216378.903630203</v>
      </c>
      <c r="S51" s="56">
        <v>0</v>
      </c>
      <c r="T51" s="27">
        <v>7983081.053738374</v>
      </c>
      <c r="U51" s="11"/>
      <c r="V51" s="57">
        <v>99</v>
      </c>
      <c r="X51" s="14">
        <v>99</v>
      </c>
      <c r="Y51" s="14" t="s">
        <v>30</v>
      </c>
    </row>
    <row r="52" spans="1:25" s="6" customFormat="1" ht="14.25" customHeight="1">
      <c r="A52" s="73" t="s">
        <v>31</v>
      </c>
      <c r="B52" s="68">
        <v>10623</v>
      </c>
      <c r="C52" s="69">
        <v>0.9130164043969443</v>
      </c>
      <c r="D52" s="69">
        <v>0.4530560522761923</v>
      </c>
      <c r="E52" s="69">
        <v>1.3473535209065293</v>
      </c>
      <c r="F52" s="70">
        <v>361</v>
      </c>
      <c r="G52" s="72">
        <v>0.7592896123060674</v>
      </c>
      <c r="H52" s="69">
        <v>1.1963798861182964</v>
      </c>
      <c r="I52" s="56">
        <v>20145729.846997567</v>
      </c>
      <c r="J52" s="56">
        <v>4876588.336997567</v>
      </c>
      <c r="K52" s="56">
        <v>239293.1341223671</v>
      </c>
      <c r="L52" s="56">
        <v>251764.55220105915</v>
      </c>
      <c r="M52" s="56">
        <v>709563.0088756292</v>
      </c>
      <c r="N52" s="56">
        <v>21346350.542196624</v>
      </c>
      <c r="O52" s="56"/>
      <c r="P52" s="56">
        <v>18301629.990000002</v>
      </c>
      <c r="Q52" s="56">
        <v>5562665.031748408</v>
      </c>
      <c r="R52" s="56">
        <v>23864295.02174841</v>
      </c>
      <c r="S52" s="56">
        <v>0</v>
      </c>
      <c r="T52" s="27">
        <v>45210645.56394503</v>
      </c>
      <c r="U52" s="11"/>
      <c r="V52" s="57">
        <v>102</v>
      </c>
      <c r="W52" s="14"/>
      <c r="X52" s="14">
        <v>102</v>
      </c>
      <c r="Y52" s="14" t="s">
        <v>31</v>
      </c>
    </row>
    <row r="53" spans="1:25" s="14" customFormat="1" ht="14.25" customHeight="1">
      <c r="A53" s="73" t="s">
        <v>32</v>
      </c>
      <c r="B53" s="68">
        <v>2496</v>
      </c>
      <c r="C53" s="69">
        <v>0.9230014690592226</v>
      </c>
      <c r="D53" s="69">
        <v>0.4820527286989173</v>
      </c>
      <c r="E53" s="69">
        <v>1.2568437348603845</v>
      </c>
      <c r="F53" s="70">
        <v>115</v>
      </c>
      <c r="G53" s="72">
        <v>0.9843439751059043</v>
      </c>
      <c r="H53" s="69">
        <v>1.1298596597347557</v>
      </c>
      <c r="I53" s="56">
        <v>4582153.229450421</v>
      </c>
      <c r="J53" s="56">
        <v>1249363.3894504209</v>
      </c>
      <c r="K53" s="56">
        <v>59823.283530591776</v>
      </c>
      <c r="L53" s="56">
        <v>55181.27171530063</v>
      </c>
      <c r="M53" s="56">
        <v>219396.05037561455</v>
      </c>
      <c r="N53" s="56">
        <v>4916553.835071929</v>
      </c>
      <c r="O53" s="56"/>
      <c r="P53" s="56">
        <v>4121346.58</v>
      </c>
      <c r="Q53" s="56">
        <v>1234342.5730753858</v>
      </c>
      <c r="R53" s="56">
        <v>5355689.153075386</v>
      </c>
      <c r="S53" s="56">
        <v>0</v>
      </c>
      <c r="T53" s="27">
        <v>10272242.988147315</v>
      </c>
      <c r="U53" s="11"/>
      <c r="V53" s="58">
        <v>103</v>
      </c>
      <c r="X53" s="14">
        <v>103</v>
      </c>
      <c r="Y53" s="14" t="s">
        <v>32</v>
      </c>
    </row>
    <row r="54" spans="1:25" s="14" customFormat="1" ht="14.25" customHeight="1">
      <c r="A54" s="73" t="s">
        <v>33</v>
      </c>
      <c r="B54" s="68">
        <v>2603</v>
      </c>
      <c r="C54" s="69">
        <v>0.8626846031735105</v>
      </c>
      <c r="D54" s="69">
        <v>0.46223726885612665</v>
      </c>
      <c r="E54" s="69">
        <v>2.0714020831928734</v>
      </c>
      <c r="F54" s="70">
        <v>162</v>
      </c>
      <c r="G54" s="72">
        <v>1.5860621342516796</v>
      </c>
      <c r="H54" s="69">
        <v>1.8727731567275583</v>
      </c>
      <c r="I54" s="56">
        <v>4752014.871873392</v>
      </c>
      <c r="J54" s="56">
        <v>599639.6018733912</v>
      </c>
      <c r="K54" s="56">
        <v>59823.28353059178</v>
      </c>
      <c r="L54" s="56">
        <v>94842.81076067296</v>
      </c>
      <c r="M54" s="56">
        <v>348449.2895893248</v>
      </c>
      <c r="N54" s="56">
        <v>5255130.255753982</v>
      </c>
      <c r="O54" s="56"/>
      <c r="P54" s="56">
        <v>4819677.5200000005</v>
      </c>
      <c r="Q54" s="56">
        <v>2133663.697965925</v>
      </c>
      <c r="R54" s="56">
        <v>6953341.217965925</v>
      </c>
      <c r="S54" s="56">
        <v>976677.717897594</v>
      </c>
      <c r="T54" s="27">
        <v>13185149.1916175</v>
      </c>
      <c r="U54" s="11"/>
      <c r="V54" s="57">
        <v>105</v>
      </c>
      <c r="X54" s="14">
        <v>105</v>
      </c>
      <c r="Y54" s="14" t="s">
        <v>33</v>
      </c>
    </row>
    <row r="55" spans="1:25" s="14" customFormat="1" ht="14.25" customHeight="1">
      <c r="A55" s="73" t="s">
        <v>355</v>
      </c>
      <c r="B55" s="68">
        <v>45592</v>
      </c>
      <c r="C55" s="69">
        <v>1.0325721196166522</v>
      </c>
      <c r="D55" s="69">
        <v>1.2667523539208605</v>
      </c>
      <c r="E55" s="69">
        <v>0.8553660761261176</v>
      </c>
      <c r="F55" s="70">
        <v>1787</v>
      </c>
      <c r="G55" s="72">
        <v>0.80091065485791</v>
      </c>
      <c r="H55" s="69">
        <v>0.8903825737934462</v>
      </c>
      <c r="I55" s="56">
        <v>74572159.1883048</v>
      </c>
      <c r="J55" s="56">
        <v>26570970.528304797</v>
      </c>
      <c r="K55" s="56">
        <v>2871517.6094684047</v>
      </c>
      <c r="L55" s="56">
        <v>685972.1840108309</v>
      </c>
      <c r="M55" s="56">
        <v>3311071.237186391</v>
      </c>
      <c r="N55" s="56">
        <v>81440720.21897042</v>
      </c>
      <c r="O55" s="56"/>
      <c r="P55" s="56">
        <v>68473873.85000001</v>
      </c>
      <c r="Q55" s="56">
        <v>17767728.92940881</v>
      </c>
      <c r="R55" s="56">
        <v>86241602.77940881</v>
      </c>
      <c r="S55" s="56">
        <v>0</v>
      </c>
      <c r="T55" s="27">
        <v>167682322.99837923</v>
      </c>
      <c r="U55" s="11"/>
      <c r="V55" s="57">
        <v>106</v>
      </c>
      <c r="X55" s="6">
        <v>106</v>
      </c>
      <c r="Y55" s="6" t="s">
        <v>34</v>
      </c>
    </row>
    <row r="56" spans="1:25" s="14" customFormat="1" ht="14.25" customHeight="1">
      <c r="A56" s="73" t="s">
        <v>100</v>
      </c>
      <c r="B56" s="68">
        <v>2096</v>
      </c>
      <c r="C56" s="69">
        <v>0.8655840305046217</v>
      </c>
      <c r="D56" s="69">
        <v>0.5740475242521458</v>
      </c>
      <c r="E56" s="69">
        <v>1.131878928398121</v>
      </c>
      <c r="F56" s="70">
        <v>80</v>
      </c>
      <c r="G56" s="72">
        <v>0.8318939961401534</v>
      </c>
      <c r="H56" s="69">
        <v>1.113382758732061</v>
      </c>
      <c r="I56" s="56">
        <v>3791800.8926601773</v>
      </c>
      <c r="J56" s="56">
        <v>835983.7226601776</v>
      </c>
      <c r="K56" s="56">
        <v>59823.283530591776</v>
      </c>
      <c r="L56" s="56">
        <v>41730.8367346961</v>
      </c>
      <c r="M56" s="56">
        <v>154658.37563683503</v>
      </c>
      <c r="N56" s="56">
        <v>4048013.3885623007</v>
      </c>
      <c r="O56" s="56"/>
      <c r="P56" s="56">
        <v>3608173.96</v>
      </c>
      <c r="Q56" s="56">
        <v>1021415.3833071374</v>
      </c>
      <c r="R56" s="56">
        <v>4629589.3433071375</v>
      </c>
      <c r="S56" s="56">
        <v>0</v>
      </c>
      <c r="T56" s="27">
        <v>8677602.731869439</v>
      </c>
      <c r="U56" s="11"/>
      <c r="V56" s="57">
        <v>283</v>
      </c>
      <c r="X56" s="14">
        <v>283</v>
      </c>
      <c r="Y56" s="14" t="s">
        <v>100</v>
      </c>
    </row>
    <row r="57" spans="1:25" s="14" customFormat="1" ht="14.25" customHeight="1">
      <c r="A57" s="73" t="s">
        <v>370</v>
      </c>
      <c r="B57" s="68">
        <v>9119</v>
      </c>
      <c r="C57" s="69">
        <v>1.0159283194520476</v>
      </c>
      <c r="D57" s="69">
        <v>1.055557504842634</v>
      </c>
      <c r="E57" s="69">
        <v>1.0083969187117576</v>
      </c>
      <c r="F57" s="70">
        <v>365</v>
      </c>
      <c r="G57" s="72">
        <v>0.8426852957170335</v>
      </c>
      <c r="H57" s="69">
        <v>1.0338719133335577</v>
      </c>
      <c r="I57" s="56">
        <v>16673868.612498716</v>
      </c>
      <c r="J57" s="56">
        <v>5403960.082498715</v>
      </c>
      <c r="K57" s="56">
        <v>478586.26824473415</v>
      </c>
      <c r="L57" s="56">
        <v>161750.102715475</v>
      </c>
      <c r="M57" s="56">
        <v>689639.7799590905</v>
      </c>
      <c r="N57" s="56">
        <v>18003844.763418015</v>
      </c>
      <c r="O57" s="56"/>
      <c r="P57" s="56">
        <v>14578198.759999998</v>
      </c>
      <c r="Q57" s="56">
        <v>4126487.9120545723</v>
      </c>
      <c r="R57" s="56">
        <v>18704686.67205457</v>
      </c>
      <c r="S57" s="56">
        <v>0</v>
      </c>
      <c r="T57" s="27">
        <v>36708531.435472585</v>
      </c>
      <c r="U57" s="11"/>
      <c r="V57" s="57">
        <v>224</v>
      </c>
      <c r="X57" s="14">
        <v>224</v>
      </c>
      <c r="Y57" s="14" t="s">
        <v>73</v>
      </c>
    </row>
    <row r="58" spans="1:25" s="14" customFormat="1" ht="14.25" customHeight="1">
      <c r="A58" s="73" t="s">
        <v>358</v>
      </c>
      <c r="B58" s="68">
        <v>22135</v>
      </c>
      <c r="C58" s="69">
        <v>0.9718902107049492</v>
      </c>
      <c r="D58" s="69">
        <v>0.8968990096560293</v>
      </c>
      <c r="E58" s="69">
        <v>1.4881120670079493</v>
      </c>
      <c r="F58" s="70">
        <v>1243</v>
      </c>
      <c r="G58" s="72">
        <v>1.2271964625018983</v>
      </c>
      <c r="H58" s="69">
        <v>1.3086568538257848</v>
      </c>
      <c r="I58" s="56">
        <v>39163995.10626182</v>
      </c>
      <c r="J58" s="56">
        <v>11157189.416261824</v>
      </c>
      <c r="K58" s="56">
        <v>987084.1782547643</v>
      </c>
      <c r="L58" s="56">
        <v>579403.3530106567</v>
      </c>
      <c r="M58" s="56">
        <v>2407255.2780882665</v>
      </c>
      <c r="N58" s="56">
        <v>43137737.9156155</v>
      </c>
      <c r="O58" s="56"/>
      <c r="P58" s="56">
        <v>35851355.93</v>
      </c>
      <c r="Q58" s="56">
        <v>12678618.516199557</v>
      </c>
      <c r="R58" s="56">
        <v>48529974.44619956</v>
      </c>
      <c r="S58" s="56">
        <v>0</v>
      </c>
      <c r="T58" s="27">
        <v>91667712.36181507</v>
      </c>
      <c r="U58" s="11"/>
      <c r="V58" s="57">
        <v>140</v>
      </c>
      <c r="X58" s="14">
        <v>140</v>
      </c>
      <c r="Y58" s="14" t="s">
        <v>39</v>
      </c>
    </row>
    <row r="59" spans="1:25" s="14" customFormat="1" ht="14.25" customHeight="1">
      <c r="A59" s="73" t="s">
        <v>38</v>
      </c>
      <c r="B59" s="68">
        <v>9574</v>
      </c>
      <c r="C59" s="69">
        <v>0.9762841512512511</v>
      </c>
      <c r="D59" s="69">
        <v>0.3141851918823108</v>
      </c>
      <c r="E59" s="69">
        <v>1.3536734757036077</v>
      </c>
      <c r="F59" s="70">
        <v>557</v>
      </c>
      <c r="G59" s="72">
        <v>1.4447053170077604</v>
      </c>
      <c r="H59" s="69">
        <v>1.2860657216438278</v>
      </c>
      <c r="I59" s="56">
        <v>17591368.29560641</v>
      </c>
      <c r="J59" s="56">
        <v>7950346.525606409</v>
      </c>
      <c r="K59" s="56">
        <v>149558.20882647941</v>
      </c>
      <c r="L59" s="56">
        <v>227967.62877383572</v>
      </c>
      <c r="M59" s="56">
        <v>1176621.219683956</v>
      </c>
      <c r="N59" s="56">
        <v>19145515.352890678</v>
      </c>
      <c r="O59" s="56"/>
      <c r="P59" s="56">
        <v>14177637.68</v>
      </c>
      <c r="Q59" s="56">
        <v>5389186.464031992</v>
      </c>
      <c r="R59" s="56">
        <v>19566824.14403199</v>
      </c>
      <c r="S59" s="56">
        <v>0</v>
      </c>
      <c r="T59" s="27">
        <v>38712339.49692267</v>
      </c>
      <c r="U59" s="11"/>
      <c r="V59" s="58">
        <v>139</v>
      </c>
      <c r="X59" s="14">
        <v>139</v>
      </c>
      <c r="Y59" s="14" t="s">
        <v>38</v>
      </c>
    </row>
    <row r="60" spans="1:25" s="14" customFormat="1" ht="14.25" customHeight="1">
      <c r="A60" s="73" t="s">
        <v>40</v>
      </c>
      <c r="B60" s="68">
        <v>6955</v>
      </c>
      <c r="C60" s="69">
        <v>0.9278604871746718</v>
      </c>
      <c r="D60" s="69">
        <v>0.8649918122447862</v>
      </c>
      <c r="E60" s="69">
        <v>1.1304545891865738</v>
      </c>
      <c r="F60" s="70">
        <v>338</v>
      </c>
      <c r="G60" s="72">
        <v>1.079264101089959</v>
      </c>
      <c r="H60" s="69">
        <v>1.0371223650315606</v>
      </c>
      <c r="I60" s="56">
        <v>12684412.682572633</v>
      </c>
      <c r="J60" s="56">
        <v>2844535.5025726347</v>
      </c>
      <c r="K60" s="56">
        <v>299116.4176529589</v>
      </c>
      <c r="L60" s="56">
        <v>138298.0622364722</v>
      </c>
      <c r="M60" s="56">
        <v>661655.3503799901</v>
      </c>
      <c r="N60" s="56">
        <v>13783482.512842055</v>
      </c>
      <c r="O60" s="56"/>
      <c r="P60" s="56">
        <v>11966191.920000002</v>
      </c>
      <c r="Q60" s="56">
        <v>3157139.4016968664</v>
      </c>
      <c r="R60" s="56">
        <v>15123331.321696868</v>
      </c>
      <c r="S60" s="56">
        <v>0</v>
      </c>
      <c r="T60" s="27">
        <v>28906813.83453892</v>
      </c>
      <c r="U60" s="11"/>
      <c r="V60" s="57">
        <v>142</v>
      </c>
      <c r="X60" s="6">
        <v>142</v>
      </c>
      <c r="Y60" s="6" t="s">
        <v>40</v>
      </c>
    </row>
    <row r="61" spans="1:25" s="14" customFormat="1" ht="14.25" customHeight="1">
      <c r="A61" s="73" t="s">
        <v>359</v>
      </c>
      <c r="B61" s="68">
        <v>7346</v>
      </c>
      <c r="C61" s="69">
        <v>0.9343673408758327</v>
      </c>
      <c r="D61" s="69">
        <v>0.7370563910626516</v>
      </c>
      <c r="E61" s="69">
        <v>1.2384342077883757</v>
      </c>
      <c r="F61" s="70">
        <v>256</v>
      </c>
      <c r="G61" s="72">
        <v>0.7996768716643676</v>
      </c>
      <c r="H61" s="69">
        <v>1.0026464285073275</v>
      </c>
      <c r="I61" s="56">
        <v>14051194.16932533</v>
      </c>
      <c r="J61" s="56">
        <v>3329363.8993253317</v>
      </c>
      <c r="K61" s="56">
        <v>269204.775887663</v>
      </c>
      <c r="L61" s="56">
        <v>160025.68797437186</v>
      </c>
      <c r="M61" s="56">
        <v>512299.81591853267</v>
      </c>
      <c r="N61" s="56">
        <v>14992724.449105896</v>
      </c>
      <c r="O61" s="56"/>
      <c r="P61" s="56">
        <v>12763345.35</v>
      </c>
      <c r="Q61" s="56">
        <v>3223779.724145112</v>
      </c>
      <c r="R61" s="56">
        <v>15987125.074145112</v>
      </c>
      <c r="S61" s="56">
        <v>0</v>
      </c>
      <c r="T61" s="27">
        <v>30979849.52325101</v>
      </c>
      <c r="U61" s="11"/>
      <c r="V61" s="57">
        <v>143</v>
      </c>
      <c r="X61" s="14">
        <v>143</v>
      </c>
      <c r="Y61" s="14" t="s">
        <v>41</v>
      </c>
    </row>
    <row r="62" spans="1:25" s="14" customFormat="1" ht="14.25" customHeight="1">
      <c r="A62" s="73" t="s">
        <v>42</v>
      </c>
      <c r="B62" s="68">
        <v>12022</v>
      </c>
      <c r="C62" s="69">
        <v>0.933743652336737</v>
      </c>
      <c r="D62" s="69">
        <v>0.7005843683103878</v>
      </c>
      <c r="E62" s="69">
        <v>1.2362273994324635</v>
      </c>
      <c r="F62" s="70">
        <v>410</v>
      </c>
      <c r="G62" s="72">
        <v>0.7509801809998846</v>
      </c>
      <c r="H62" s="69">
        <v>1.0701231336761379</v>
      </c>
      <c r="I62" s="56">
        <v>22017298.35466018</v>
      </c>
      <c r="J62" s="56">
        <v>7747389.164660181</v>
      </c>
      <c r="K62" s="56">
        <v>418762.9847141424</v>
      </c>
      <c r="L62" s="56">
        <v>261421.27475123678</v>
      </c>
      <c r="M62" s="56">
        <v>798057.723260216</v>
      </c>
      <c r="N62" s="56">
        <v>23495540.337385777</v>
      </c>
      <c r="O62" s="56"/>
      <c r="P62" s="56">
        <v>18767702.74</v>
      </c>
      <c r="Q62" s="56">
        <v>5630890.740820837</v>
      </c>
      <c r="R62" s="56">
        <v>24398593.480820835</v>
      </c>
      <c r="S62" s="56">
        <v>0</v>
      </c>
      <c r="T62" s="27">
        <v>47894133.81820661</v>
      </c>
      <c r="U62" s="11"/>
      <c r="V62" s="57">
        <v>145</v>
      </c>
      <c r="X62" s="14">
        <v>145</v>
      </c>
      <c r="Y62" s="14" t="s">
        <v>42</v>
      </c>
    </row>
    <row r="63" spans="1:25" s="14" customFormat="1" ht="14.25" customHeight="1">
      <c r="A63" s="73" t="s">
        <v>43</v>
      </c>
      <c r="B63" s="68">
        <v>5693</v>
      </c>
      <c r="C63" s="69">
        <v>0.8916020341133295</v>
      </c>
      <c r="D63" s="69">
        <v>1.5851092712530708</v>
      </c>
      <c r="E63" s="69">
        <v>1.9079828375474068</v>
      </c>
      <c r="F63" s="70">
        <v>354</v>
      </c>
      <c r="G63" s="72">
        <v>1.5343253718708043</v>
      </c>
      <c r="H63" s="69">
        <v>1.7082915204864213</v>
      </c>
      <c r="I63" s="56">
        <v>11811758.707622305</v>
      </c>
      <c r="J63" s="56">
        <v>1591752.467622304</v>
      </c>
      <c r="K63" s="56">
        <v>448674.6264794384</v>
      </c>
      <c r="L63" s="56">
        <v>191065.15331422843</v>
      </c>
      <c r="M63" s="56">
        <v>744510.0753249894</v>
      </c>
      <c r="N63" s="56">
        <v>13196008.562740961</v>
      </c>
      <c r="O63" s="56"/>
      <c r="P63" s="56">
        <v>11077621.91</v>
      </c>
      <c r="Q63" s="56">
        <v>4256668.144120488</v>
      </c>
      <c r="R63" s="56">
        <v>15334290.054120488</v>
      </c>
      <c r="S63" s="56">
        <v>2282423.8893489167</v>
      </c>
      <c r="T63" s="27">
        <v>30812722.506210364</v>
      </c>
      <c r="U63" s="11"/>
      <c r="V63" s="57">
        <v>146</v>
      </c>
      <c r="X63" s="14">
        <v>146</v>
      </c>
      <c r="Y63" s="14" t="s">
        <v>43</v>
      </c>
    </row>
    <row r="64" spans="1:25" s="14" customFormat="1" ht="14.25" customHeight="1">
      <c r="A64" s="73" t="s">
        <v>48</v>
      </c>
      <c r="B64" s="68">
        <v>28294</v>
      </c>
      <c r="C64" s="69">
        <v>1.025334086712427</v>
      </c>
      <c r="D64" s="69">
        <v>1.4458515151023157</v>
      </c>
      <c r="E64" s="69">
        <v>1.286836697671501</v>
      </c>
      <c r="F64" s="70">
        <v>1742</v>
      </c>
      <c r="G64" s="72">
        <v>1.4189877883028643</v>
      </c>
      <c r="H64" s="69">
        <v>1.376430923884571</v>
      </c>
      <c r="I64" s="56">
        <v>51478752.97392684</v>
      </c>
      <c r="J64" s="56">
        <v>12318368.823926847</v>
      </c>
      <c r="K64" s="56">
        <v>2033991.6400401206</v>
      </c>
      <c r="L64" s="56">
        <v>640447.634845708</v>
      </c>
      <c r="M64" s="56">
        <v>3496379.016857056</v>
      </c>
      <c r="N64" s="56">
        <v>57649571.26566973</v>
      </c>
      <c r="O64" s="56"/>
      <c r="P64" s="56">
        <v>48531847.18</v>
      </c>
      <c r="Q64" s="56">
        <v>17045721.74511712</v>
      </c>
      <c r="R64" s="56">
        <v>65577568.92511712</v>
      </c>
      <c r="S64" s="56">
        <v>0</v>
      </c>
      <c r="T64" s="27">
        <v>123227140.19078685</v>
      </c>
      <c r="U64" s="11"/>
      <c r="V64" s="57">
        <v>153</v>
      </c>
      <c r="X64" s="14">
        <v>153</v>
      </c>
      <c r="Y64" s="14" t="s">
        <v>48</v>
      </c>
    </row>
    <row r="65" spans="1:25" s="14" customFormat="1" ht="14.25" customHeight="1">
      <c r="A65" s="73" t="s">
        <v>361</v>
      </c>
      <c r="B65" s="68">
        <v>5538</v>
      </c>
      <c r="C65" s="69">
        <v>0.9804386604090158</v>
      </c>
      <c r="D65" s="69">
        <v>0.21726320166711766</v>
      </c>
      <c r="E65" s="69">
        <v>0.6301920698736576</v>
      </c>
      <c r="F65" s="70">
        <v>136</v>
      </c>
      <c r="G65" s="72">
        <v>0.5074036672109506</v>
      </c>
      <c r="H65" s="69">
        <v>0.6172736440495045</v>
      </c>
      <c r="I65" s="56">
        <v>9086624.20954925</v>
      </c>
      <c r="J65" s="56">
        <v>3185063.1895492505</v>
      </c>
      <c r="K65" s="56">
        <v>59823.283530591776</v>
      </c>
      <c r="L65" s="56">
        <v>61389.164783271954</v>
      </c>
      <c r="M65" s="56">
        <v>253819.7090469306</v>
      </c>
      <c r="N65" s="56">
        <v>9461656.366910042</v>
      </c>
      <c r="O65" s="56"/>
      <c r="P65" s="56">
        <v>8457210.36</v>
      </c>
      <c r="Q65" s="56">
        <v>1496226.3880001847</v>
      </c>
      <c r="R65" s="56">
        <v>9953436.748000184</v>
      </c>
      <c r="S65" s="56">
        <v>0</v>
      </c>
      <c r="T65" s="27">
        <v>19415093.114910226</v>
      </c>
      <c r="U65" s="11"/>
      <c r="V65" s="57">
        <v>149</v>
      </c>
      <c r="X65" s="14">
        <v>149</v>
      </c>
      <c r="Y65" s="14" t="s">
        <v>45</v>
      </c>
    </row>
    <row r="66" spans="1:25" s="6" customFormat="1" ht="14.25" customHeight="1">
      <c r="A66" s="73" t="s">
        <v>405</v>
      </c>
      <c r="B66" s="68">
        <v>19680</v>
      </c>
      <c r="C66" s="69">
        <v>1.0301646462001994</v>
      </c>
      <c r="D66" s="69">
        <v>0.9170759228906231</v>
      </c>
      <c r="E66" s="69">
        <v>1.1387464058713692</v>
      </c>
      <c r="F66" s="70">
        <v>779</v>
      </c>
      <c r="G66" s="72">
        <v>0.8951004351571146</v>
      </c>
      <c r="H66" s="69">
        <v>1.078036581772842</v>
      </c>
      <c r="I66" s="56">
        <v>36941892.50514047</v>
      </c>
      <c r="J66" s="56">
        <v>11147807.745140469</v>
      </c>
      <c r="K66" s="56">
        <v>897349.2529588767</v>
      </c>
      <c r="L66" s="56">
        <v>394201.20981617895</v>
      </c>
      <c r="M66" s="56">
        <v>1543562.7030352678</v>
      </c>
      <c r="N66" s="56">
        <v>39777005.67095079</v>
      </c>
      <c r="O66" s="56"/>
      <c r="P66" s="56">
        <v>32515486.689999998</v>
      </c>
      <c r="Q66" s="56">
        <v>9285925.963450734</v>
      </c>
      <c r="R66" s="56">
        <v>41801412.65345073</v>
      </c>
      <c r="S66" s="56">
        <v>0</v>
      </c>
      <c r="T66" s="27">
        <v>81578418.32440153</v>
      </c>
      <c r="U66" s="11"/>
      <c r="V66" s="57">
        <v>598</v>
      </c>
      <c r="W66" s="14"/>
      <c r="X66" s="14">
        <v>598</v>
      </c>
      <c r="Y66" s="14" t="s">
        <v>190</v>
      </c>
    </row>
    <row r="67" spans="1:25" s="14" customFormat="1" ht="14.25" customHeight="1">
      <c r="A67" s="73" t="s">
        <v>49</v>
      </c>
      <c r="B67" s="68">
        <v>8071</v>
      </c>
      <c r="C67" s="69">
        <v>0.8511139650141302</v>
      </c>
      <c r="D67" s="69">
        <v>0.3726934738051349</v>
      </c>
      <c r="E67" s="69">
        <v>1.5960404915538413</v>
      </c>
      <c r="F67" s="70">
        <v>309</v>
      </c>
      <c r="G67" s="72">
        <v>0.864480309591698</v>
      </c>
      <c r="H67" s="69">
        <v>1.1944950329968516</v>
      </c>
      <c r="I67" s="56">
        <v>14738690.728310637</v>
      </c>
      <c r="J67" s="56">
        <v>3618082.818310636</v>
      </c>
      <c r="K67" s="56">
        <v>149558.20882647944</v>
      </c>
      <c r="L67" s="56">
        <v>226588.0969809532</v>
      </c>
      <c r="M67" s="56">
        <v>611670.4163499482</v>
      </c>
      <c r="N67" s="56">
        <v>15726507.450468017</v>
      </c>
      <c r="O67" s="56"/>
      <c r="P67" s="56">
        <v>13706167.959999999</v>
      </c>
      <c r="Q67" s="56">
        <v>4219668.363639596</v>
      </c>
      <c r="R67" s="56">
        <v>17925836.323639594</v>
      </c>
      <c r="S67" s="56">
        <v>0</v>
      </c>
      <c r="T67" s="27">
        <v>33652343.77410761</v>
      </c>
      <c r="U67" s="11"/>
      <c r="V67" s="57">
        <v>164</v>
      </c>
      <c r="X67" s="14">
        <v>164</v>
      </c>
      <c r="Y67" s="14" t="s">
        <v>49</v>
      </c>
    </row>
    <row r="68" spans="1:25" s="14" customFormat="1" ht="14.25" customHeight="1">
      <c r="A68" s="73" t="s">
        <v>50</v>
      </c>
      <c r="B68" s="68">
        <v>16921</v>
      </c>
      <c r="C68" s="69">
        <v>0.9945026680546236</v>
      </c>
      <c r="D68" s="69">
        <v>1.2088210734680254</v>
      </c>
      <c r="E68" s="69">
        <v>0.902645694906763</v>
      </c>
      <c r="F68" s="70">
        <v>604</v>
      </c>
      <c r="G68" s="72">
        <v>0.7630515002824089</v>
      </c>
      <c r="H68" s="69">
        <v>0.8311026039464816</v>
      </c>
      <c r="I68" s="56">
        <v>29145274.675512433</v>
      </c>
      <c r="J68" s="56">
        <v>10063354.86551243</v>
      </c>
      <c r="K68" s="56">
        <v>1016995.8200200602</v>
      </c>
      <c r="L68" s="56">
        <v>268663.81666386995</v>
      </c>
      <c r="M68" s="56">
        <v>1152743.4676848026</v>
      </c>
      <c r="N68" s="56">
        <v>31583677.779881164</v>
      </c>
      <c r="O68" s="56"/>
      <c r="P68" s="56">
        <v>26279616.19</v>
      </c>
      <c r="Q68" s="56">
        <v>6155272.619663718</v>
      </c>
      <c r="R68" s="56">
        <v>32434888.80966372</v>
      </c>
      <c r="S68" s="56">
        <v>0</v>
      </c>
      <c r="T68" s="27">
        <v>64018566.589544885</v>
      </c>
      <c r="U68" s="11"/>
      <c r="V68" s="57">
        <v>165</v>
      </c>
      <c r="X68" s="14">
        <v>165</v>
      </c>
      <c r="Y68" s="14" t="s">
        <v>50</v>
      </c>
    </row>
    <row r="69" spans="1:25" s="14" customFormat="1" ht="14.25" customHeight="1">
      <c r="A69" s="73" t="s">
        <v>364</v>
      </c>
      <c r="B69" s="68">
        <v>5643</v>
      </c>
      <c r="C69" s="69">
        <v>0.9728047345832859</v>
      </c>
      <c r="D69" s="69">
        <v>0.6396616750837308</v>
      </c>
      <c r="E69" s="69">
        <v>0.9867659902401998</v>
      </c>
      <c r="F69" s="70">
        <v>248</v>
      </c>
      <c r="G69" s="72">
        <v>0.9205567804615975</v>
      </c>
      <c r="H69" s="69">
        <v>0.6679204416336567</v>
      </c>
      <c r="I69" s="56">
        <v>10024579.381616052</v>
      </c>
      <c r="J69" s="56">
        <v>3081968.7216160526</v>
      </c>
      <c r="K69" s="56">
        <v>179469.85059177538</v>
      </c>
      <c r="L69" s="56">
        <v>97946.75729465862</v>
      </c>
      <c r="M69" s="56">
        <v>467012.7198356644</v>
      </c>
      <c r="N69" s="56">
        <v>10769008.70933815</v>
      </c>
      <c r="O69" s="56"/>
      <c r="P69" s="56">
        <v>8984824.41</v>
      </c>
      <c r="Q69" s="56">
        <v>1649686.4595705986</v>
      </c>
      <c r="R69" s="56">
        <v>10634510.869570598</v>
      </c>
      <c r="S69" s="56">
        <v>0</v>
      </c>
      <c r="T69" s="27">
        <v>21403519.57890875</v>
      </c>
      <c r="U69" s="11"/>
      <c r="V69" s="58">
        <v>169</v>
      </c>
      <c r="X69" s="14">
        <v>169</v>
      </c>
      <c r="Y69" s="14" t="s">
        <v>52</v>
      </c>
    </row>
    <row r="70" spans="1:25" s="14" customFormat="1" ht="14.25" customHeight="1">
      <c r="A70" s="73" t="s">
        <v>51</v>
      </c>
      <c r="B70" s="68">
        <v>74168</v>
      </c>
      <c r="C70" s="69">
        <v>1.0071291638707727</v>
      </c>
      <c r="D70" s="69">
        <v>1.362704984763372</v>
      </c>
      <c r="E70" s="69">
        <v>0.9992660090233949</v>
      </c>
      <c r="F70" s="70">
        <v>5178</v>
      </c>
      <c r="G70" s="72">
        <v>1.5427637148766764</v>
      </c>
      <c r="H70" s="69">
        <v>1.032209403017512</v>
      </c>
      <c r="I70" s="56">
        <v>119286321.15360047</v>
      </c>
      <c r="J70" s="56">
        <v>37993800.303600475</v>
      </c>
      <c r="K70" s="56">
        <v>5025155.816569708</v>
      </c>
      <c r="L70" s="56">
        <v>1303657.5442739774</v>
      </c>
      <c r="M70" s="56">
        <v>10102670.950085476</v>
      </c>
      <c r="N70" s="56">
        <v>135717805.46452963</v>
      </c>
      <c r="O70" s="56"/>
      <c r="P70" s="56">
        <v>113019518.04</v>
      </c>
      <c r="Q70" s="56">
        <v>33508192.62614431</v>
      </c>
      <c r="R70" s="56">
        <v>146527710.6661443</v>
      </c>
      <c r="S70" s="56">
        <v>0</v>
      </c>
      <c r="T70" s="27">
        <v>282245516.13067394</v>
      </c>
      <c r="U70" s="11"/>
      <c r="V70" s="57">
        <v>167</v>
      </c>
      <c r="X70" s="14">
        <v>167</v>
      </c>
      <c r="Y70" s="14" t="s">
        <v>51</v>
      </c>
    </row>
    <row r="71" spans="1:25" s="14" customFormat="1" ht="14.25" customHeight="1">
      <c r="A71" s="73" t="s">
        <v>365</v>
      </c>
      <c r="B71" s="68">
        <v>5291</v>
      </c>
      <c r="C71" s="69">
        <v>0.8639931990715092</v>
      </c>
      <c r="D71" s="69">
        <v>0.7959199844856817</v>
      </c>
      <c r="E71" s="69">
        <v>1.3525738473436077</v>
      </c>
      <c r="F71" s="70">
        <v>253</v>
      </c>
      <c r="G71" s="72">
        <v>1.1017096789181051</v>
      </c>
      <c r="H71" s="69">
        <v>1.2101076203978367</v>
      </c>
      <c r="I71" s="56">
        <v>9188339.575103506</v>
      </c>
      <c r="J71" s="56">
        <v>2136690.7951035076</v>
      </c>
      <c r="K71" s="56">
        <v>209381.49235707126</v>
      </c>
      <c r="L71" s="56">
        <v>125882.27610052955</v>
      </c>
      <c r="M71" s="56">
        <v>507686.6102172975</v>
      </c>
      <c r="N71" s="56">
        <v>10031289.953778405</v>
      </c>
      <c r="O71" s="56"/>
      <c r="P71" s="56">
        <v>8888509.25</v>
      </c>
      <c r="Q71" s="56">
        <v>2802388.755131877</v>
      </c>
      <c r="R71" s="56">
        <v>11690898.005131878</v>
      </c>
      <c r="S71" s="56">
        <v>0</v>
      </c>
      <c r="T71" s="27">
        <v>21722187.958910283</v>
      </c>
      <c r="U71" s="11"/>
      <c r="V71" s="57">
        <v>171</v>
      </c>
      <c r="X71" s="14">
        <v>171</v>
      </c>
      <c r="Y71" s="14" t="s">
        <v>53</v>
      </c>
    </row>
    <row r="72" spans="1:25" s="14" customFormat="1" ht="14.25" customHeight="1">
      <c r="A72" s="73" t="s">
        <v>54</v>
      </c>
      <c r="B72" s="68">
        <v>4898</v>
      </c>
      <c r="C72" s="69">
        <v>0.8731800536010345</v>
      </c>
      <c r="D72" s="69">
        <v>1.3510861289462508</v>
      </c>
      <c r="E72" s="69">
        <v>1.27295843199171</v>
      </c>
      <c r="F72" s="70">
        <v>242</v>
      </c>
      <c r="G72" s="72">
        <v>1.2042800732135148</v>
      </c>
      <c r="H72" s="69">
        <v>1.0796685425207329</v>
      </c>
      <c r="I72" s="56">
        <v>9734287.346062772</v>
      </c>
      <c r="J72" s="56">
        <v>1584419.3660627739</v>
      </c>
      <c r="K72" s="56">
        <v>329028.05941825476</v>
      </c>
      <c r="L72" s="56">
        <v>109672.77753415999</v>
      </c>
      <c r="M72" s="56">
        <v>504665.189755374</v>
      </c>
      <c r="N72" s="56">
        <v>10677653.372770563</v>
      </c>
      <c r="O72" s="56"/>
      <c r="P72" s="56">
        <v>9264422.7</v>
      </c>
      <c r="Q72" s="56">
        <v>2314599.489193156</v>
      </c>
      <c r="R72" s="56">
        <v>11579022.189193156</v>
      </c>
      <c r="S72" s="56">
        <v>0</v>
      </c>
      <c r="T72" s="27">
        <v>22256675.56196372</v>
      </c>
      <c r="U72" s="11"/>
      <c r="V72" s="57">
        <v>172</v>
      </c>
      <c r="X72" s="6">
        <v>172</v>
      </c>
      <c r="Y72" s="6" t="s">
        <v>54</v>
      </c>
    </row>
    <row r="73" spans="1:25" s="14" customFormat="1" ht="14.25" customHeight="1">
      <c r="A73" s="73" t="s">
        <v>55</v>
      </c>
      <c r="B73" s="68">
        <v>5093</v>
      </c>
      <c r="C73" s="69">
        <v>0.8613691400994546</v>
      </c>
      <c r="D73" s="69">
        <v>0.5906163414649999</v>
      </c>
      <c r="E73" s="69">
        <v>1.6861892541830032</v>
      </c>
      <c r="F73" s="70">
        <v>233</v>
      </c>
      <c r="G73" s="72">
        <v>1.0854376008259803</v>
      </c>
      <c r="H73" s="69">
        <v>1.6058871722987884</v>
      </c>
      <c r="I73" s="56">
        <v>9296065.430681448</v>
      </c>
      <c r="J73" s="56">
        <v>1752059.1306814493</v>
      </c>
      <c r="K73" s="56">
        <v>149558.20882647947</v>
      </c>
      <c r="L73" s="56">
        <v>151058.73132063547</v>
      </c>
      <c r="M73" s="56">
        <v>476982.47969640634</v>
      </c>
      <c r="N73" s="56">
        <v>10073664.85052497</v>
      </c>
      <c r="O73" s="56"/>
      <c r="P73" s="56">
        <v>8950545.07</v>
      </c>
      <c r="Q73" s="56">
        <v>3579771.6925665247</v>
      </c>
      <c r="R73" s="56">
        <v>12530316.762566525</v>
      </c>
      <c r="S73" s="56">
        <v>0</v>
      </c>
      <c r="T73" s="27">
        <v>22603981.613091495</v>
      </c>
      <c r="U73" s="11"/>
      <c r="V73" s="57">
        <v>174</v>
      </c>
      <c r="X73" s="14">
        <v>174</v>
      </c>
      <c r="Y73" s="14" t="s">
        <v>55</v>
      </c>
    </row>
    <row r="74" spans="1:25" s="6" customFormat="1" ht="14.25" customHeight="1">
      <c r="A74" s="73" t="s">
        <v>56</v>
      </c>
      <c r="B74" s="68">
        <v>5324</v>
      </c>
      <c r="C74" s="69">
        <v>0.8737517573919762</v>
      </c>
      <c r="D74" s="69">
        <v>0.7909865961520927</v>
      </c>
      <c r="E74" s="69">
        <v>1.7861156457463692</v>
      </c>
      <c r="F74" s="70">
        <v>314</v>
      </c>
      <c r="G74" s="72">
        <v>1.436563899651792</v>
      </c>
      <c r="H74" s="69">
        <v>1.7525297162757514</v>
      </c>
      <c r="I74" s="56">
        <v>10116147.200922828</v>
      </c>
      <c r="J74" s="56">
        <v>1636600.5109228282</v>
      </c>
      <c r="K74" s="56">
        <v>209381.4923570712</v>
      </c>
      <c r="L74" s="56">
        <v>167268.22988700503</v>
      </c>
      <c r="M74" s="56">
        <v>654504.1685650398</v>
      </c>
      <c r="N74" s="56">
        <v>11147301.091731945</v>
      </c>
      <c r="O74" s="56"/>
      <c r="P74" s="56">
        <v>9777006.54</v>
      </c>
      <c r="Q74" s="56">
        <v>4083852.63059509</v>
      </c>
      <c r="R74" s="56">
        <v>13860859.170595089</v>
      </c>
      <c r="S74" s="56">
        <v>1250408.0131163523</v>
      </c>
      <c r="T74" s="27">
        <v>26258568.275443386</v>
      </c>
      <c r="U74" s="11"/>
      <c r="V74" s="57">
        <v>176</v>
      </c>
      <c r="W74" s="14"/>
      <c r="X74" s="14">
        <v>176</v>
      </c>
      <c r="Y74" s="14" t="s">
        <v>56</v>
      </c>
    </row>
    <row r="75" spans="1:25" s="14" customFormat="1" ht="14.25" customHeight="1">
      <c r="A75" s="73" t="s">
        <v>57</v>
      </c>
      <c r="B75" s="68">
        <v>2023</v>
      </c>
      <c r="C75" s="69">
        <v>0.919464597679371</v>
      </c>
      <c r="D75" s="69">
        <v>0.5947620419340076</v>
      </c>
      <c r="E75" s="69">
        <v>1.318101664794756</v>
      </c>
      <c r="F75" s="70">
        <v>84</v>
      </c>
      <c r="G75" s="72">
        <v>0.9303317781129199</v>
      </c>
      <c r="H75" s="69">
        <v>1.017862799718336</v>
      </c>
      <c r="I75" s="56">
        <v>3928996.379807255</v>
      </c>
      <c r="J75" s="56">
        <v>941841.2398072549</v>
      </c>
      <c r="K75" s="56">
        <v>59823.28353059177</v>
      </c>
      <c r="L75" s="56">
        <v>46904.080958005536</v>
      </c>
      <c r="M75" s="56">
        <v>165414.310652095</v>
      </c>
      <c r="N75" s="56">
        <v>4201138.054947948</v>
      </c>
      <c r="O75" s="56"/>
      <c r="P75" s="56">
        <v>3532100.37</v>
      </c>
      <c r="Q75" s="56">
        <v>901263.4301000375</v>
      </c>
      <c r="R75" s="56">
        <v>4433363.800100038</v>
      </c>
      <c r="S75" s="56">
        <v>0</v>
      </c>
      <c r="T75" s="27">
        <v>8634501.855047986</v>
      </c>
      <c r="U75" s="11"/>
      <c r="V75" s="57">
        <v>177</v>
      </c>
      <c r="X75" s="14">
        <v>177</v>
      </c>
      <c r="Y75" s="14" t="s">
        <v>57</v>
      </c>
    </row>
    <row r="76" spans="1:25" s="6" customFormat="1" ht="14.25" customHeight="1">
      <c r="A76" s="73" t="s">
        <v>58</v>
      </c>
      <c r="B76" s="68">
        <v>6783</v>
      </c>
      <c r="C76" s="69">
        <v>0.8402641550856135</v>
      </c>
      <c r="D76" s="69">
        <v>0.7982332668061682</v>
      </c>
      <c r="E76" s="69">
        <v>1.5175512588097524</v>
      </c>
      <c r="F76" s="70">
        <v>246</v>
      </c>
      <c r="G76" s="72">
        <v>0.8373429018148714</v>
      </c>
      <c r="H76" s="69">
        <v>1.13074031844538</v>
      </c>
      <c r="I76" s="56">
        <v>13346606.809305673</v>
      </c>
      <c r="J76" s="56">
        <v>2151783.319305675</v>
      </c>
      <c r="K76" s="56">
        <v>269204.775887663</v>
      </c>
      <c r="L76" s="56">
        <v>181063.5478158302</v>
      </c>
      <c r="M76" s="56">
        <v>494338.1342466362</v>
      </c>
      <c r="N76" s="56">
        <v>14291213.267255802</v>
      </c>
      <c r="O76" s="56"/>
      <c r="P76" s="56">
        <v>12583161.31</v>
      </c>
      <c r="Q76" s="56">
        <v>3356999.8304567705</v>
      </c>
      <c r="R76" s="56">
        <v>15940161.140456771</v>
      </c>
      <c r="S76" s="56">
        <v>0</v>
      </c>
      <c r="T76" s="27">
        <v>30231374.40771257</v>
      </c>
      <c r="U76" s="11"/>
      <c r="V76" s="57">
        <v>178</v>
      </c>
      <c r="W76" s="14"/>
      <c r="X76" s="14">
        <v>178</v>
      </c>
      <c r="Y76" s="14" t="s">
        <v>58</v>
      </c>
    </row>
    <row r="77" spans="1:25" s="14" customFormat="1" ht="14.25" customHeight="1">
      <c r="A77" s="73" t="s">
        <v>59</v>
      </c>
      <c r="B77" s="68">
        <v>133482</v>
      </c>
      <c r="C77" s="69">
        <v>1.0250277508372307</v>
      </c>
      <c r="D77" s="69">
        <v>1.1267470621811344</v>
      </c>
      <c r="E77" s="69">
        <v>0.9366980038985997</v>
      </c>
      <c r="F77" s="70">
        <v>8572</v>
      </c>
      <c r="G77" s="72">
        <v>1.3444272245509294</v>
      </c>
      <c r="H77" s="69">
        <v>1.008701554867421</v>
      </c>
      <c r="I77" s="56">
        <v>209024585.06466752</v>
      </c>
      <c r="J77" s="56">
        <v>83202895.40466753</v>
      </c>
      <c r="K77" s="56">
        <v>7477910.441323971</v>
      </c>
      <c r="L77" s="56">
        <v>2199318.560802951</v>
      </c>
      <c r="M77" s="56">
        <v>16136431.860810798</v>
      </c>
      <c r="N77" s="56">
        <v>234838245.9276052</v>
      </c>
      <c r="O77" s="56"/>
      <c r="P77" s="56">
        <v>191118173.14000002</v>
      </c>
      <c r="Q77" s="56">
        <v>58932113.92941062</v>
      </c>
      <c r="R77" s="56">
        <v>250050287.06941062</v>
      </c>
      <c r="S77" s="56">
        <v>0</v>
      </c>
      <c r="T77" s="27">
        <v>484888532.99701583</v>
      </c>
      <c r="U77" s="11"/>
      <c r="V77" s="57">
        <v>179</v>
      </c>
      <c r="X77" s="14">
        <v>179</v>
      </c>
      <c r="Y77" s="14" t="s">
        <v>59</v>
      </c>
    </row>
    <row r="78" spans="1:25" s="6" customFormat="1" ht="14.25" customHeight="1">
      <c r="A78" s="73" t="s">
        <v>60</v>
      </c>
      <c r="B78" s="68">
        <v>1986</v>
      </c>
      <c r="C78" s="69">
        <v>0.8457465905767976</v>
      </c>
      <c r="D78" s="69">
        <v>1.5146067608666887</v>
      </c>
      <c r="E78" s="69">
        <v>1.5598531911801992</v>
      </c>
      <c r="F78" s="70">
        <v>87</v>
      </c>
      <c r="G78" s="72">
        <v>0.9882095615439078</v>
      </c>
      <c r="H78" s="69">
        <v>1.0096194095973392</v>
      </c>
      <c r="I78" s="56">
        <v>3921596.7852642303</v>
      </c>
      <c r="J78" s="56">
        <v>699251.4152642305</v>
      </c>
      <c r="K78" s="56">
        <v>149558.20882647944</v>
      </c>
      <c r="L78" s="56">
        <v>54491.50581885937</v>
      </c>
      <c r="M78" s="56">
        <v>172107.1830062381</v>
      </c>
      <c r="N78" s="56">
        <v>4297753.682915808</v>
      </c>
      <c r="O78" s="56"/>
      <c r="P78" s="56">
        <v>3588659.53</v>
      </c>
      <c r="Q78" s="56">
        <v>877614.0343019057</v>
      </c>
      <c r="R78" s="56">
        <v>4466273.564301905</v>
      </c>
      <c r="S78" s="56">
        <v>0</v>
      </c>
      <c r="T78" s="27">
        <v>8764027.247217713</v>
      </c>
      <c r="U78" s="11"/>
      <c r="V78" s="58">
        <v>181</v>
      </c>
      <c r="W78" s="14"/>
      <c r="X78" s="14">
        <v>181</v>
      </c>
      <c r="Y78" s="14" t="s">
        <v>60</v>
      </c>
    </row>
    <row r="79" spans="1:25" s="14" customFormat="1" ht="14.25" customHeight="1">
      <c r="A79" s="73" t="s">
        <v>61</v>
      </c>
      <c r="B79" s="68">
        <v>22354</v>
      </c>
      <c r="C79" s="69">
        <v>0.9954844817040542</v>
      </c>
      <c r="D79" s="69">
        <v>1.2648870383181396</v>
      </c>
      <c r="E79" s="69">
        <v>1.3454761256465486</v>
      </c>
      <c r="F79" s="70">
        <v>1374</v>
      </c>
      <c r="G79" s="72">
        <v>1.3985844651914279</v>
      </c>
      <c r="H79" s="69">
        <v>1.1777422472601697</v>
      </c>
      <c r="I79" s="56">
        <v>41470438.28021737</v>
      </c>
      <c r="J79" s="56">
        <v>10503025.250217378</v>
      </c>
      <c r="K79" s="56">
        <v>1405847.1629689068</v>
      </c>
      <c r="L79" s="56">
        <v>529050.4425704448</v>
      </c>
      <c r="M79" s="56">
        <v>2733960.2905298104</v>
      </c>
      <c r="N79" s="56">
        <v>46139296.17628653</v>
      </c>
      <c r="O79" s="56"/>
      <c r="P79" s="56">
        <v>38265794.42</v>
      </c>
      <c r="Q79" s="56">
        <v>11523174.13796065</v>
      </c>
      <c r="R79" s="56">
        <v>49788968.55796065</v>
      </c>
      <c r="S79" s="56">
        <v>0</v>
      </c>
      <c r="T79" s="27">
        <v>95928264.73424718</v>
      </c>
      <c r="U79" s="11"/>
      <c r="V79" s="57">
        <v>182</v>
      </c>
      <c r="X79" s="14">
        <v>182</v>
      </c>
      <c r="Y79" s="14" t="s">
        <v>61</v>
      </c>
    </row>
    <row r="80" spans="1:25" s="6" customFormat="1" ht="14.25" customHeight="1">
      <c r="A80" s="73" t="s">
        <v>64</v>
      </c>
      <c r="B80" s="68">
        <v>3315</v>
      </c>
      <c r="C80" s="69">
        <v>0.8986227538732493</v>
      </c>
      <c r="D80" s="69">
        <v>1.9962654176708103</v>
      </c>
      <c r="E80" s="69">
        <v>1.6974783619055547</v>
      </c>
      <c r="F80" s="70">
        <v>155</v>
      </c>
      <c r="G80" s="72">
        <v>1.2611811270168598</v>
      </c>
      <c r="H80" s="69">
        <v>2.5337852929072406</v>
      </c>
      <c r="I80" s="56">
        <v>6687043.772247377</v>
      </c>
      <c r="J80" s="56">
        <v>1137465.3322473774</v>
      </c>
      <c r="K80" s="56">
        <v>329028.05941825476</v>
      </c>
      <c r="L80" s="56">
        <v>98981.4061393205</v>
      </c>
      <c r="M80" s="56">
        <v>347005.7688819531</v>
      </c>
      <c r="N80" s="56">
        <v>7462059.006686905</v>
      </c>
      <c r="O80" s="56"/>
      <c r="P80" s="56">
        <v>6200577.24</v>
      </c>
      <c r="Q80" s="56">
        <v>3676376.38728627</v>
      </c>
      <c r="R80" s="56">
        <v>9876953.62728627</v>
      </c>
      <c r="S80" s="56">
        <v>0</v>
      </c>
      <c r="T80" s="27">
        <v>17339012.633973174</v>
      </c>
      <c r="U80" s="11"/>
      <c r="V80" s="58">
        <v>204</v>
      </c>
      <c r="W80" s="14"/>
      <c r="X80" s="6">
        <v>204</v>
      </c>
      <c r="Y80" s="6" t="s">
        <v>64</v>
      </c>
    </row>
    <row r="81" spans="1:25" s="14" customFormat="1" ht="14.25" customHeight="1">
      <c r="A81" s="73" t="s">
        <v>368</v>
      </c>
      <c r="B81" s="68">
        <v>37973</v>
      </c>
      <c r="C81" s="69">
        <v>1.0121581037567648</v>
      </c>
      <c r="D81" s="69">
        <v>1.0773160605773817</v>
      </c>
      <c r="E81" s="69">
        <v>1.2577903477384034</v>
      </c>
      <c r="F81" s="70">
        <v>2204</v>
      </c>
      <c r="G81" s="72">
        <v>1.274485721783528</v>
      </c>
      <c r="H81" s="69">
        <v>1.2194376326701044</v>
      </c>
      <c r="I81" s="56">
        <v>64491774.31449912</v>
      </c>
      <c r="J81" s="56">
        <v>22505761.46449912</v>
      </c>
      <c r="K81" s="56">
        <v>2033991.6400401206</v>
      </c>
      <c r="L81" s="56">
        <v>840134.8618654521</v>
      </c>
      <c r="M81" s="56">
        <v>4281992.972947001</v>
      </c>
      <c r="N81" s="56">
        <v>71647893.78935167</v>
      </c>
      <c r="O81" s="56"/>
      <c r="P81" s="56">
        <v>58302360.01</v>
      </c>
      <c r="Q81" s="56">
        <v>20267544.120097395</v>
      </c>
      <c r="R81" s="56">
        <v>78569904.13009739</v>
      </c>
      <c r="S81" s="56">
        <v>0</v>
      </c>
      <c r="T81" s="27">
        <v>150217797.91944906</v>
      </c>
      <c r="U81" s="11"/>
      <c r="V81" s="57">
        <v>205</v>
      </c>
      <c r="X81" s="14">
        <v>205</v>
      </c>
      <c r="Y81" s="14" t="s">
        <v>65</v>
      </c>
    </row>
    <row r="82" spans="1:25" s="14" customFormat="1" ht="14.25" customHeight="1">
      <c r="A82" s="73" t="s">
        <v>66</v>
      </c>
      <c r="B82" s="68">
        <v>12625</v>
      </c>
      <c r="C82" s="69">
        <v>0.8755802046832947</v>
      </c>
      <c r="D82" s="69">
        <v>0.6194711659731671</v>
      </c>
      <c r="E82" s="69">
        <v>1.2346436435436428</v>
      </c>
      <c r="F82" s="70">
        <v>464</v>
      </c>
      <c r="G82" s="72">
        <v>0.8402439163709624</v>
      </c>
      <c r="H82" s="69">
        <v>0.9894281350519468</v>
      </c>
      <c r="I82" s="56">
        <v>22430024.632335827</v>
      </c>
      <c r="J82" s="56">
        <v>7335269.522335826</v>
      </c>
      <c r="K82" s="56">
        <v>388851.3429488466</v>
      </c>
      <c r="L82" s="56">
        <v>274181.94383540004</v>
      </c>
      <c r="M82" s="56">
        <v>926223.2480012625</v>
      </c>
      <c r="N82" s="56">
        <v>24019281.167121336</v>
      </c>
      <c r="O82" s="56"/>
      <c r="P82" s="56">
        <v>20032676.21</v>
      </c>
      <c r="Q82" s="56">
        <v>5467417.855439943</v>
      </c>
      <c r="R82" s="56">
        <v>25500094.065439943</v>
      </c>
      <c r="S82" s="56">
        <v>0</v>
      </c>
      <c r="T82" s="27">
        <v>49519375.232561275</v>
      </c>
      <c r="U82" s="11"/>
      <c r="V82" s="57">
        <v>208</v>
      </c>
      <c r="X82" s="6">
        <v>208</v>
      </c>
      <c r="Y82" s="6" t="s">
        <v>66</v>
      </c>
    </row>
    <row r="83" spans="1:25" s="14" customFormat="1" ht="14.25" customHeight="1">
      <c r="A83" s="73" t="s">
        <v>67</v>
      </c>
      <c r="B83" s="68">
        <v>30126</v>
      </c>
      <c r="C83" s="69">
        <v>1.0047745452569183</v>
      </c>
      <c r="D83" s="69">
        <v>0.5591466026573381</v>
      </c>
      <c r="E83" s="69">
        <v>1.0016200997152644</v>
      </c>
      <c r="F83" s="70">
        <v>1165</v>
      </c>
      <c r="G83" s="72">
        <v>0.8171162926748228</v>
      </c>
      <c r="H83" s="69">
        <v>0.8115213366598739</v>
      </c>
      <c r="I83" s="56">
        <v>50790800.65309826</v>
      </c>
      <c r="J83" s="56">
        <v>21694642.033098266</v>
      </c>
      <c r="K83" s="56">
        <v>837525.9694282849</v>
      </c>
      <c r="L83" s="56">
        <v>530774.857311548</v>
      </c>
      <c r="M83" s="56">
        <v>2206452.9950085124</v>
      </c>
      <c r="N83" s="56">
        <v>54365554.47484661</v>
      </c>
      <c r="O83" s="56"/>
      <c r="P83" s="56">
        <v>44053301.21</v>
      </c>
      <c r="Q83" s="56">
        <v>10700597.75678398</v>
      </c>
      <c r="R83" s="56">
        <v>54753898.966783985</v>
      </c>
      <c r="S83" s="56">
        <v>0</v>
      </c>
      <c r="T83" s="27">
        <v>109119453.4416306</v>
      </c>
      <c r="U83" s="11"/>
      <c r="V83" s="57">
        <v>211</v>
      </c>
      <c r="X83" s="14">
        <v>211</v>
      </c>
      <c r="Y83" s="14" t="s">
        <v>67</v>
      </c>
    </row>
    <row r="84" spans="1:25" s="14" customFormat="1" ht="14.25" customHeight="1">
      <c r="A84" s="73" t="s">
        <v>68</v>
      </c>
      <c r="B84" s="68">
        <v>5839</v>
      </c>
      <c r="C84" s="69">
        <v>0.8626552874214523</v>
      </c>
      <c r="D84" s="69">
        <v>1.2363798021912973</v>
      </c>
      <c r="E84" s="69">
        <v>1.5211274714011587</v>
      </c>
      <c r="F84" s="70">
        <v>246</v>
      </c>
      <c r="G84" s="72">
        <v>1.0401775177824488</v>
      </c>
      <c r="H84" s="69">
        <v>1.499673114872598</v>
      </c>
      <c r="I84" s="56">
        <v>11796698.543405421</v>
      </c>
      <c r="J84" s="56">
        <v>2032393.58340542</v>
      </c>
      <c r="K84" s="56">
        <v>358939.70118355064</v>
      </c>
      <c r="L84" s="56">
        <v>156231.97554394492</v>
      </c>
      <c r="M84" s="56">
        <v>517582.1510188347</v>
      </c>
      <c r="N84" s="56">
        <v>12829452.37115175</v>
      </c>
      <c r="O84" s="56"/>
      <c r="P84" s="56">
        <v>11012070.74</v>
      </c>
      <c r="Q84" s="56">
        <v>3832672.453862102</v>
      </c>
      <c r="R84" s="56">
        <v>14844743.193862103</v>
      </c>
      <c r="S84" s="56">
        <v>1383709.7782506943</v>
      </c>
      <c r="T84" s="27">
        <v>29057905.34326455</v>
      </c>
      <c r="U84" s="11"/>
      <c r="V84" s="57">
        <v>213</v>
      </c>
      <c r="X84" s="6">
        <v>213</v>
      </c>
      <c r="Y84" s="6" t="s">
        <v>68</v>
      </c>
    </row>
    <row r="85" spans="1:25" s="14" customFormat="1" ht="14.25" customHeight="1">
      <c r="A85" s="73" t="s">
        <v>69</v>
      </c>
      <c r="B85" s="68">
        <v>11957</v>
      </c>
      <c r="C85" s="69">
        <v>0.9693694456607669</v>
      </c>
      <c r="D85" s="69">
        <v>1.0565892710329703</v>
      </c>
      <c r="E85" s="69">
        <v>1.2314693033478568</v>
      </c>
      <c r="F85" s="70">
        <v>527</v>
      </c>
      <c r="G85" s="72">
        <v>0.9457750209105344</v>
      </c>
      <c r="H85" s="69">
        <v>1.083625855399126</v>
      </c>
      <c r="I85" s="56">
        <v>20442030.350896657</v>
      </c>
      <c r="J85" s="56">
        <v>5794634.370896659</v>
      </c>
      <c r="K85" s="56">
        <v>628144.4770712138</v>
      </c>
      <c r="L85" s="56">
        <v>259007.09411369238</v>
      </c>
      <c r="M85" s="56">
        <v>1008328.2598958586</v>
      </c>
      <c r="N85" s="56">
        <v>22337510.18197742</v>
      </c>
      <c r="O85" s="56"/>
      <c r="P85" s="56">
        <v>19228887.3</v>
      </c>
      <c r="Q85" s="56">
        <v>5671111.8431677865</v>
      </c>
      <c r="R85" s="56">
        <v>24899999.143167786</v>
      </c>
      <c r="S85" s="56">
        <v>0</v>
      </c>
      <c r="T85" s="27">
        <v>47237509.32514521</v>
      </c>
      <c r="U85" s="11"/>
      <c r="V85" s="57">
        <v>214</v>
      </c>
      <c r="X85" s="14">
        <v>214</v>
      </c>
      <c r="Y85" s="14" t="s">
        <v>69</v>
      </c>
    </row>
    <row r="86" spans="1:25" s="14" customFormat="1" ht="14.25" customHeight="1">
      <c r="A86" s="73" t="s">
        <v>70</v>
      </c>
      <c r="B86" s="68">
        <v>1553</v>
      </c>
      <c r="C86" s="69">
        <v>0.8590326496515579</v>
      </c>
      <c r="D86" s="69">
        <v>0.7747608569430119</v>
      </c>
      <c r="E86" s="69">
        <v>1.8432629043902202</v>
      </c>
      <c r="F86" s="70">
        <v>83</v>
      </c>
      <c r="G86" s="72">
        <v>1.3917149435426792</v>
      </c>
      <c r="H86" s="69">
        <v>1.8508627146477479</v>
      </c>
      <c r="I86" s="56">
        <v>3332876.214958873</v>
      </c>
      <c r="J86" s="56">
        <v>578245.3549588732</v>
      </c>
      <c r="K86" s="56">
        <v>59823.283530591776</v>
      </c>
      <c r="L86" s="56">
        <v>50352.91044021183</v>
      </c>
      <c r="M86" s="56">
        <v>181247.08846505827</v>
      </c>
      <c r="N86" s="56">
        <v>3624299.497394735</v>
      </c>
      <c r="O86" s="56"/>
      <c r="P86" s="56">
        <v>2974396.89</v>
      </c>
      <c r="Q86" s="56">
        <v>1258091.6697446904</v>
      </c>
      <c r="R86" s="56">
        <v>4232488.559744691</v>
      </c>
      <c r="S86" s="56">
        <v>392839.40285697207</v>
      </c>
      <c r="T86" s="27">
        <v>8249627.459996398</v>
      </c>
      <c r="U86" s="11"/>
      <c r="V86" s="57">
        <v>216</v>
      </c>
      <c r="X86" s="14">
        <v>216</v>
      </c>
      <c r="Y86" s="14" t="s">
        <v>70</v>
      </c>
    </row>
    <row r="87" spans="1:25" s="14" customFormat="1" ht="14.25" customHeight="1">
      <c r="A87" s="73" t="s">
        <v>71</v>
      </c>
      <c r="B87" s="68">
        <v>5736</v>
      </c>
      <c r="C87" s="69">
        <v>0.9203521117697951</v>
      </c>
      <c r="D87" s="69">
        <v>0.20976353047986357</v>
      </c>
      <c r="E87" s="69">
        <v>1.2134589615859153</v>
      </c>
      <c r="F87" s="70">
        <v>206</v>
      </c>
      <c r="G87" s="72">
        <v>0.8156528706241949</v>
      </c>
      <c r="H87" s="69">
        <v>1.1979964047718656</v>
      </c>
      <c r="I87" s="56">
        <v>9932684.575571835</v>
      </c>
      <c r="J87" s="56">
        <v>3239020.855571837</v>
      </c>
      <c r="K87" s="56">
        <v>59823.28353059177</v>
      </c>
      <c r="L87" s="56">
        <v>122433.44661832329</v>
      </c>
      <c r="M87" s="56">
        <v>409379.7129367816</v>
      </c>
      <c r="N87" s="56">
        <v>10524321.018657532</v>
      </c>
      <c r="O87" s="56"/>
      <c r="P87" s="56">
        <v>8939114.3</v>
      </c>
      <c r="Q87" s="56">
        <v>3007677.602176774</v>
      </c>
      <c r="R87" s="56">
        <v>11946791.902176775</v>
      </c>
      <c r="S87" s="56">
        <v>0</v>
      </c>
      <c r="T87" s="27">
        <v>22471112.920834307</v>
      </c>
      <c r="U87" s="11"/>
      <c r="V87" s="57">
        <v>217</v>
      </c>
      <c r="X87" s="14">
        <v>217</v>
      </c>
      <c r="Y87" s="14" t="s">
        <v>71</v>
      </c>
    </row>
    <row r="88" spans="1:25" s="14" customFormat="1" ht="14.25" customHeight="1">
      <c r="A88" s="73" t="s">
        <v>378</v>
      </c>
      <c r="B88" s="68">
        <v>46773</v>
      </c>
      <c r="C88" s="69">
        <v>0.9937430607578286</v>
      </c>
      <c r="D88" s="69">
        <v>1.0161106327984875</v>
      </c>
      <c r="E88" s="69">
        <v>1.2512814093068365</v>
      </c>
      <c r="F88" s="70">
        <v>1872</v>
      </c>
      <c r="G88" s="72">
        <v>0.8918089926991067</v>
      </c>
      <c r="H88" s="69">
        <v>1.0683792688305471</v>
      </c>
      <c r="I88" s="56">
        <v>81519973.79737967</v>
      </c>
      <c r="J88" s="56">
        <v>31097681.707379673</v>
      </c>
      <c r="K88" s="56">
        <v>2363019.699458375</v>
      </c>
      <c r="L88" s="56">
        <v>1029475.6004385774</v>
      </c>
      <c r="M88" s="56">
        <v>3672774.504735559</v>
      </c>
      <c r="N88" s="56">
        <v>88585243.60201219</v>
      </c>
      <c r="O88" s="56"/>
      <c r="P88" s="56">
        <v>71119369.47</v>
      </c>
      <c r="Q88" s="56">
        <v>21871939.846865185</v>
      </c>
      <c r="R88" s="56">
        <v>92991309.31686518</v>
      </c>
      <c r="S88" s="56">
        <v>0</v>
      </c>
      <c r="T88" s="27">
        <v>181576552.91887736</v>
      </c>
      <c r="U88" s="11"/>
      <c r="V88" s="57">
        <v>272</v>
      </c>
      <c r="X88" s="14">
        <v>272</v>
      </c>
      <c r="Y88" s="14" t="s">
        <v>95</v>
      </c>
    </row>
    <row r="89" spans="1:25" s="14" customFormat="1" ht="14.25" customHeight="1">
      <c r="A89" s="73" t="s">
        <v>351</v>
      </c>
      <c r="B89" s="68">
        <v>986</v>
      </c>
      <c r="C89" s="69">
        <v>0.8800227869170525</v>
      </c>
      <c r="D89" s="69">
        <v>1.2202876377611538</v>
      </c>
      <c r="E89" s="69">
        <v>1.531156890785288</v>
      </c>
      <c r="F89" s="70">
        <v>45</v>
      </c>
      <c r="G89" s="72">
        <v>1.1487936152947928</v>
      </c>
      <c r="H89" s="69">
        <v>1.2408025420320785</v>
      </c>
      <c r="I89" s="56">
        <v>1818476.2997892553</v>
      </c>
      <c r="J89" s="56">
        <v>360575.81978925515</v>
      </c>
      <c r="K89" s="56">
        <v>59823.28353059178</v>
      </c>
      <c r="L89" s="56">
        <v>26555.98701298843</v>
      </c>
      <c r="M89" s="56">
        <v>95959.39688120608</v>
      </c>
      <c r="N89" s="56">
        <v>2000814.9672140416</v>
      </c>
      <c r="O89" s="56"/>
      <c r="P89" s="56">
        <v>1794021.1</v>
      </c>
      <c r="Q89" s="56">
        <v>535483.6485173121</v>
      </c>
      <c r="R89" s="56">
        <v>2329504.748517312</v>
      </c>
      <c r="S89" s="56">
        <v>433031.9715731358</v>
      </c>
      <c r="T89" s="27">
        <v>4763351.687304489</v>
      </c>
      <c r="U89" s="11"/>
      <c r="V89" s="57">
        <v>72</v>
      </c>
      <c r="X89" s="14">
        <v>72</v>
      </c>
      <c r="Y89" s="14" t="s">
        <v>16</v>
      </c>
    </row>
    <row r="90" spans="1:25" s="14" customFormat="1" ht="14.25" customHeight="1">
      <c r="A90" s="73" t="s">
        <v>74</v>
      </c>
      <c r="B90" s="68">
        <v>4376</v>
      </c>
      <c r="C90" s="69">
        <v>0.8654169814994294</v>
      </c>
      <c r="D90" s="69">
        <v>1.5122531671797845</v>
      </c>
      <c r="E90" s="69">
        <v>1.4516889793140604</v>
      </c>
      <c r="F90" s="70">
        <v>260</v>
      </c>
      <c r="G90" s="72">
        <v>1.4107277835713599</v>
      </c>
      <c r="H90" s="69">
        <v>1.3620322434089622</v>
      </c>
      <c r="I90" s="56">
        <v>8502994.532432903</v>
      </c>
      <c r="J90" s="56">
        <v>1671644.7724329038</v>
      </c>
      <c r="K90" s="56">
        <v>329028.0594182548</v>
      </c>
      <c r="L90" s="56">
        <v>111742.07522348379</v>
      </c>
      <c r="M90" s="56">
        <v>532527.2755213971</v>
      </c>
      <c r="N90" s="56">
        <v>9476291.942596039</v>
      </c>
      <c r="O90" s="56"/>
      <c r="P90" s="56">
        <v>7891219.74</v>
      </c>
      <c r="Q90" s="56">
        <v>2608743.1780949184</v>
      </c>
      <c r="R90" s="56">
        <v>10499962.918094918</v>
      </c>
      <c r="S90" s="56">
        <v>998812.743034549</v>
      </c>
      <c r="T90" s="27">
        <v>20975067.603725508</v>
      </c>
      <c r="U90" s="11"/>
      <c r="V90" s="57">
        <v>226</v>
      </c>
      <c r="X90" s="14">
        <v>226</v>
      </c>
      <c r="Y90" s="14" t="s">
        <v>74</v>
      </c>
    </row>
    <row r="91" spans="1:25" s="14" customFormat="1" ht="14.25" customHeight="1">
      <c r="A91" s="73" t="s">
        <v>75</v>
      </c>
      <c r="B91" s="68">
        <v>2545</v>
      </c>
      <c r="C91" s="69">
        <v>0.7807272544839181</v>
      </c>
      <c r="D91" s="69">
        <v>0.47277155631925244</v>
      </c>
      <c r="E91" s="69">
        <v>1.6024387233300492</v>
      </c>
      <c r="F91" s="70">
        <v>119</v>
      </c>
      <c r="G91" s="72">
        <v>1.0548336436734596</v>
      </c>
      <c r="H91" s="69">
        <v>0.8785175895098798</v>
      </c>
      <c r="I91" s="56">
        <v>5102355.116177583</v>
      </c>
      <c r="J91" s="56">
        <v>679768.3761775827</v>
      </c>
      <c r="K91" s="56">
        <v>59823.28353059177</v>
      </c>
      <c r="L91" s="56">
        <v>71735.65322989081</v>
      </c>
      <c r="M91" s="56">
        <v>235416.7212820198</v>
      </c>
      <c r="N91" s="56">
        <v>5469330.774220086</v>
      </c>
      <c r="O91" s="56"/>
      <c r="P91" s="56">
        <v>4775814.6899999995</v>
      </c>
      <c r="Q91" s="56">
        <v>978599.2357503142</v>
      </c>
      <c r="R91" s="56">
        <v>5754413.925750313</v>
      </c>
      <c r="S91" s="56">
        <v>561187.2349985205</v>
      </c>
      <c r="T91" s="27">
        <v>11784931.934968919</v>
      </c>
      <c r="U91" s="11"/>
      <c r="V91" s="57">
        <v>230</v>
      </c>
      <c r="X91" s="14">
        <v>230</v>
      </c>
      <c r="Y91" s="14" t="s">
        <v>75</v>
      </c>
    </row>
    <row r="92" spans="1:25" s="14" customFormat="1" ht="14.25" customHeight="1">
      <c r="A92" s="73" t="s">
        <v>371</v>
      </c>
      <c r="B92" s="68">
        <v>1382</v>
      </c>
      <c r="C92" s="69">
        <v>0.9518697260883023</v>
      </c>
      <c r="D92" s="69">
        <v>0.8706248992999258</v>
      </c>
      <c r="E92" s="69">
        <v>1.0356683395506556</v>
      </c>
      <c r="F92" s="70">
        <v>92</v>
      </c>
      <c r="G92" s="72">
        <v>1.425581016450797</v>
      </c>
      <c r="H92" s="69">
        <v>0.8165938460047882</v>
      </c>
      <c r="I92" s="56">
        <v>2312065.5409012465</v>
      </c>
      <c r="J92" s="56">
        <v>452694.82090124633</v>
      </c>
      <c r="K92" s="56">
        <v>59823.28353059177</v>
      </c>
      <c r="L92" s="56">
        <v>25176.455220105916</v>
      </c>
      <c r="M92" s="56">
        <v>175789.16644901244</v>
      </c>
      <c r="N92" s="56">
        <v>2572854.4461009568</v>
      </c>
      <c r="O92" s="56"/>
      <c r="P92" s="56">
        <v>2391663.64</v>
      </c>
      <c r="Q92" s="56">
        <v>493947.47535272903</v>
      </c>
      <c r="R92" s="56">
        <v>2885611.1153527293</v>
      </c>
      <c r="S92" s="56">
        <v>0</v>
      </c>
      <c r="T92" s="27">
        <v>5458465.561453686</v>
      </c>
      <c r="U92" s="11"/>
      <c r="V92" s="57">
        <v>231</v>
      </c>
      <c r="X92" s="14">
        <v>231</v>
      </c>
      <c r="Y92" s="14" t="s">
        <v>76</v>
      </c>
    </row>
    <row r="93" spans="1:25" s="14" customFormat="1" ht="14.25" customHeight="1">
      <c r="A93" s="73" t="s">
        <v>77</v>
      </c>
      <c r="B93" s="68">
        <v>14167</v>
      </c>
      <c r="C93" s="69">
        <v>0.9203479795262288</v>
      </c>
      <c r="D93" s="69">
        <v>0.6369751592605162</v>
      </c>
      <c r="E93" s="69">
        <v>1.5016119895706126</v>
      </c>
      <c r="F93" s="70">
        <v>610</v>
      </c>
      <c r="G93" s="72">
        <v>0.9630510620900484</v>
      </c>
      <c r="H93" s="69">
        <v>1.4985738465312346</v>
      </c>
      <c r="I93" s="56">
        <v>25054486.38608583</v>
      </c>
      <c r="J93" s="56">
        <v>7030192.496085832</v>
      </c>
      <c r="K93" s="56">
        <v>448674.6264794384</v>
      </c>
      <c r="L93" s="56">
        <v>374197.99881938245</v>
      </c>
      <c r="M93" s="56">
        <v>1199818.2548451195</v>
      </c>
      <c r="N93" s="56">
        <v>27077177.26622977</v>
      </c>
      <c r="O93" s="56"/>
      <c r="P93" s="56">
        <v>22958906.93</v>
      </c>
      <c r="Q93" s="56">
        <v>9292288.117845925</v>
      </c>
      <c r="R93" s="56">
        <v>32251195.047845922</v>
      </c>
      <c r="S93" s="56">
        <v>0</v>
      </c>
      <c r="T93" s="27">
        <v>59328372.31407569</v>
      </c>
      <c r="U93" s="11"/>
      <c r="V93" s="57">
        <v>232</v>
      </c>
      <c r="X93" s="14">
        <v>232</v>
      </c>
      <c r="Y93" s="14" t="s">
        <v>77</v>
      </c>
    </row>
    <row r="94" spans="1:25" s="14" customFormat="1" ht="14.25" customHeight="1">
      <c r="A94" s="73" t="s">
        <v>78</v>
      </c>
      <c r="B94" s="68">
        <v>17202</v>
      </c>
      <c r="C94" s="69">
        <v>0.8962848179059415</v>
      </c>
      <c r="D94" s="69">
        <v>0.5595645207917672</v>
      </c>
      <c r="E94" s="69">
        <v>1.411066834240881</v>
      </c>
      <c r="F94" s="70">
        <v>392</v>
      </c>
      <c r="G94" s="72">
        <v>0.529695319654253</v>
      </c>
      <c r="H94" s="69">
        <v>1.2603401678361619</v>
      </c>
      <c r="I94" s="56">
        <v>33361123.229757704</v>
      </c>
      <c r="J94" s="56">
        <v>8610441.509757703</v>
      </c>
      <c r="K94" s="56">
        <v>478586.26824473415</v>
      </c>
      <c r="L94" s="56">
        <v>426965.08989713865</v>
      </c>
      <c r="M94" s="56">
        <v>791339.8726217421</v>
      </c>
      <c r="N94" s="56">
        <v>35058014.460521325</v>
      </c>
      <c r="O94" s="56"/>
      <c r="P94" s="56">
        <v>29466213.82</v>
      </c>
      <c r="Q94" s="56">
        <v>9489281.831211727</v>
      </c>
      <c r="R94" s="56">
        <v>38955495.65121172</v>
      </c>
      <c r="S94" s="56">
        <v>0</v>
      </c>
      <c r="T94" s="27">
        <v>74013510.11173305</v>
      </c>
      <c r="U94" s="11"/>
      <c r="V94" s="57">
        <v>233</v>
      </c>
      <c r="X94" s="14">
        <v>233</v>
      </c>
      <c r="Y94" s="14" t="s">
        <v>78</v>
      </c>
    </row>
    <row r="95" spans="1:25" s="6" customFormat="1" ht="14.25" customHeight="1">
      <c r="A95" s="73" t="s">
        <v>373</v>
      </c>
      <c r="B95" s="68">
        <v>4287</v>
      </c>
      <c r="C95" s="69">
        <v>0.8397964113361024</v>
      </c>
      <c r="D95" s="69">
        <v>0.28066331020118906</v>
      </c>
      <c r="E95" s="69">
        <v>1.2257084876846969</v>
      </c>
      <c r="F95" s="70">
        <v>120</v>
      </c>
      <c r="G95" s="72">
        <v>0.5837922135847765</v>
      </c>
      <c r="H95" s="69">
        <v>0.782241090793012</v>
      </c>
      <c r="I95" s="56">
        <v>7481646.131914346</v>
      </c>
      <c r="J95" s="56">
        <v>2420944.8219143464</v>
      </c>
      <c r="K95" s="56">
        <v>59823.283530591776</v>
      </c>
      <c r="L95" s="56">
        <v>92428.63012312856</v>
      </c>
      <c r="M95" s="56">
        <v>225333.74313083466</v>
      </c>
      <c r="N95" s="56">
        <v>7859231.7886989005</v>
      </c>
      <c r="O95" s="56"/>
      <c r="P95" s="56">
        <v>6770540.8</v>
      </c>
      <c r="Q95" s="56">
        <v>1467779.214686152</v>
      </c>
      <c r="R95" s="56">
        <v>8238320.014686152</v>
      </c>
      <c r="S95" s="56">
        <v>0</v>
      </c>
      <c r="T95" s="27">
        <v>16097551.803385053</v>
      </c>
      <c r="U95" s="11"/>
      <c r="V95" s="58">
        <v>236</v>
      </c>
      <c r="W95" s="14"/>
      <c r="X95" s="14">
        <v>236</v>
      </c>
      <c r="Y95" s="14" t="s">
        <v>80</v>
      </c>
    </row>
    <row r="96" spans="1:25" s="14" customFormat="1" ht="14.25" customHeight="1">
      <c r="A96" s="73" t="s">
        <v>81</v>
      </c>
      <c r="B96" s="68">
        <v>2476</v>
      </c>
      <c r="C96" s="69">
        <v>0.875863957819332</v>
      </c>
      <c r="D96" s="69">
        <v>0.48594653103089563</v>
      </c>
      <c r="E96" s="69">
        <v>1.441207888536189</v>
      </c>
      <c r="F96" s="70">
        <v>115</v>
      </c>
      <c r="G96" s="72">
        <v>1.0964727939321604</v>
      </c>
      <c r="H96" s="69">
        <v>1.540215696290974</v>
      </c>
      <c r="I96" s="56">
        <v>4844374.227999827</v>
      </c>
      <c r="J96" s="56">
        <v>833095.2579998267</v>
      </c>
      <c r="K96" s="56">
        <v>59823.28353059178</v>
      </c>
      <c r="L96" s="56">
        <v>62768.69657615447</v>
      </c>
      <c r="M96" s="56">
        <v>234617.33029516344</v>
      </c>
      <c r="N96" s="56">
        <v>5201583.538401737</v>
      </c>
      <c r="O96" s="56"/>
      <c r="P96" s="56">
        <v>4516325.32</v>
      </c>
      <c r="Q96" s="56">
        <v>1669163.2320793606</v>
      </c>
      <c r="R96" s="56">
        <v>6185488.552079361</v>
      </c>
      <c r="S96" s="56">
        <v>569353.6045240555</v>
      </c>
      <c r="T96" s="27">
        <v>11956425.695005154</v>
      </c>
      <c r="U96" s="11"/>
      <c r="V96" s="57">
        <v>239</v>
      </c>
      <c r="X96" s="14">
        <v>239</v>
      </c>
      <c r="Y96" s="14" t="s">
        <v>81</v>
      </c>
    </row>
    <row r="97" spans="1:25" s="14" customFormat="1" ht="14.25" customHeight="1">
      <c r="A97" s="73" t="s">
        <v>82</v>
      </c>
      <c r="B97" s="68">
        <v>22257</v>
      </c>
      <c r="C97" s="69">
        <v>1.0346889141184246</v>
      </c>
      <c r="D97" s="69">
        <v>1.43257832084563</v>
      </c>
      <c r="E97" s="69">
        <v>1.4482417739013955</v>
      </c>
      <c r="F97" s="70">
        <v>1395</v>
      </c>
      <c r="G97" s="72">
        <v>1.4833948588623798</v>
      </c>
      <c r="H97" s="69">
        <v>1.867888470984837</v>
      </c>
      <c r="I97" s="56">
        <v>40441159.56785206</v>
      </c>
      <c r="J97" s="56">
        <v>12158219.837852063</v>
      </c>
      <c r="K97" s="56">
        <v>1585317.0135606823</v>
      </c>
      <c r="L97" s="56">
        <v>566987.5668747139</v>
      </c>
      <c r="M97" s="56">
        <v>2850932.052242036</v>
      </c>
      <c r="N97" s="56">
        <v>45444396.200529486</v>
      </c>
      <c r="O97" s="56"/>
      <c r="P97" s="56">
        <v>36309728.87</v>
      </c>
      <c r="Q97" s="56">
        <v>18196346.22598817</v>
      </c>
      <c r="R97" s="56">
        <v>54506075.09598817</v>
      </c>
      <c r="S97" s="56">
        <v>0</v>
      </c>
      <c r="T97" s="27">
        <v>99950471.29651766</v>
      </c>
      <c r="U97" s="11"/>
      <c r="V97" s="57">
        <v>240</v>
      </c>
      <c r="X97" s="14">
        <v>240</v>
      </c>
      <c r="Y97" s="14" t="s">
        <v>82</v>
      </c>
    </row>
    <row r="98" spans="1:25" s="14" customFormat="1" ht="14.25" customHeight="1">
      <c r="A98" s="73" t="s">
        <v>118</v>
      </c>
      <c r="B98" s="68">
        <v>8093</v>
      </c>
      <c r="C98" s="69">
        <v>0.9671504898891851</v>
      </c>
      <c r="D98" s="69">
        <v>0.6690246198870924</v>
      </c>
      <c r="E98" s="69">
        <v>1.533557458667901</v>
      </c>
      <c r="F98" s="70">
        <v>616</v>
      </c>
      <c r="G98" s="72">
        <v>1.8495393303187753</v>
      </c>
      <c r="H98" s="69">
        <v>1.5299365878425821</v>
      </c>
      <c r="I98" s="56">
        <v>15178232.947439149</v>
      </c>
      <c r="J98" s="56">
        <v>2391803.0274391477</v>
      </c>
      <c r="K98" s="56">
        <v>269204.77588766295</v>
      </c>
      <c r="L98" s="56">
        <v>218310.90622365806</v>
      </c>
      <c r="M98" s="56">
        <v>1281875.7894339238</v>
      </c>
      <c r="N98" s="56">
        <v>16947624.418984395</v>
      </c>
      <c r="O98" s="56"/>
      <c r="P98" s="56">
        <v>15067382.919999998</v>
      </c>
      <c r="Q98" s="56">
        <v>5419379.889959911</v>
      </c>
      <c r="R98" s="56">
        <v>20486762.80995991</v>
      </c>
      <c r="S98" s="56">
        <v>2994750.978315547</v>
      </c>
      <c r="T98" s="27">
        <v>40429138.20725985</v>
      </c>
      <c r="U98" s="11"/>
      <c r="V98" s="57">
        <v>320</v>
      </c>
      <c r="X98" s="14">
        <v>320</v>
      </c>
      <c r="Y98" s="14" t="s">
        <v>118</v>
      </c>
    </row>
    <row r="99" spans="1:25" s="14" customFormat="1" ht="14.25" customHeight="1">
      <c r="A99" s="73" t="s">
        <v>83</v>
      </c>
      <c r="B99" s="68">
        <v>8585</v>
      </c>
      <c r="C99" s="69">
        <v>1.009848588133421</v>
      </c>
      <c r="D99" s="69">
        <v>1.4015184750524141</v>
      </c>
      <c r="E99" s="69">
        <v>1.0459984993396012</v>
      </c>
      <c r="F99" s="70">
        <v>411</v>
      </c>
      <c r="G99" s="72">
        <v>1.0622439908572454</v>
      </c>
      <c r="H99" s="69">
        <v>1.0152983080535265</v>
      </c>
      <c r="I99" s="56">
        <v>14302207.319881111</v>
      </c>
      <c r="J99" s="56">
        <v>5223845.589881113</v>
      </c>
      <c r="K99" s="56">
        <v>598232.8353059178</v>
      </c>
      <c r="L99" s="56">
        <v>157956.39028504808</v>
      </c>
      <c r="M99" s="56">
        <v>804079.4786756728</v>
      </c>
      <c r="N99" s="56">
        <v>15862476.02414775</v>
      </c>
      <c r="O99" s="56"/>
      <c r="P99" s="56">
        <v>13011484.969999999</v>
      </c>
      <c r="Q99" s="56">
        <v>3815053.0927399737</v>
      </c>
      <c r="R99" s="56">
        <v>16826538.062739972</v>
      </c>
      <c r="S99" s="56">
        <v>0</v>
      </c>
      <c r="T99" s="27">
        <v>32689014.086887725</v>
      </c>
      <c r="U99" s="11"/>
      <c r="V99" s="57">
        <v>241</v>
      </c>
      <c r="X99" s="6">
        <v>241</v>
      </c>
      <c r="Y99" s="6" t="s">
        <v>83</v>
      </c>
    </row>
    <row r="100" spans="1:25" s="14" customFormat="1" ht="14.25" customHeight="1">
      <c r="A100" s="73" t="s">
        <v>84</v>
      </c>
      <c r="B100" s="68">
        <v>16383</v>
      </c>
      <c r="C100" s="69">
        <v>1.0266668316426368</v>
      </c>
      <c r="D100" s="69">
        <v>0.6609798264965194</v>
      </c>
      <c r="E100" s="69">
        <v>0.8592843377540252</v>
      </c>
      <c r="F100" s="70">
        <v>745</v>
      </c>
      <c r="G100" s="72">
        <v>1.002578625191379</v>
      </c>
      <c r="H100" s="69">
        <v>0.9273754139467256</v>
      </c>
      <c r="I100" s="56">
        <v>26018586.341988485</v>
      </c>
      <c r="J100" s="56">
        <v>15128771.121988486</v>
      </c>
      <c r="K100" s="56">
        <v>538409.551775326</v>
      </c>
      <c r="L100" s="56">
        <v>247625.9568224116</v>
      </c>
      <c r="M100" s="56">
        <v>1451320.8938302766</v>
      </c>
      <c r="N100" s="56">
        <v>28255942.744416498</v>
      </c>
      <c r="O100" s="56"/>
      <c r="P100" s="56">
        <v>21059469.88</v>
      </c>
      <c r="Q100" s="56">
        <v>6649907.946793799</v>
      </c>
      <c r="R100" s="56">
        <v>27709377.826793797</v>
      </c>
      <c r="S100" s="56">
        <v>0</v>
      </c>
      <c r="T100" s="27">
        <v>55965320.571210295</v>
      </c>
      <c r="U100" s="11"/>
      <c r="V100" s="57">
        <v>244</v>
      </c>
      <c r="X100" s="14">
        <v>244</v>
      </c>
      <c r="Y100" s="14" t="s">
        <v>84</v>
      </c>
    </row>
    <row r="101" spans="1:25" s="14" customFormat="1" ht="14.25" customHeight="1">
      <c r="A101" s="73" t="s">
        <v>375</v>
      </c>
      <c r="B101" s="68">
        <v>34491</v>
      </c>
      <c r="C101" s="69">
        <v>1.038215036871751</v>
      </c>
      <c r="D101" s="69">
        <v>0.9069987498664851</v>
      </c>
      <c r="E101" s="69">
        <v>0.6616877236116322</v>
      </c>
      <c r="F101" s="70">
        <v>1206</v>
      </c>
      <c r="G101" s="72">
        <v>0.6812938457601339</v>
      </c>
      <c r="H101" s="69">
        <v>0.8966961110980531</v>
      </c>
      <c r="I101" s="56">
        <v>50322200.538293175</v>
      </c>
      <c r="J101" s="56">
        <v>21710218.478293173</v>
      </c>
      <c r="K101" s="56">
        <v>1555405.3717953863</v>
      </c>
      <c r="L101" s="56">
        <v>401443.7517288121</v>
      </c>
      <c r="M101" s="56">
        <v>2167013.261072995</v>
      </c>
      <c r="N101" s="56">
        <v>54446062.922890365</v>
      </c>
      <c r="O101" s="56"/>
      <c r="P101" s="56">
        <v>47851730.79</v>
      </c>
      <c r="Q101" s="56">
        <v>13536852.495606689</v>
      </c>
      <c r="R101" s="56">
        <v>61388583.28560669</v>
      </c>
      <c r="S101" s="56">
        <v>0</v>
      </c>
      <c r="T101" s="27">
        <v>115834646.20849705</v>
      </c>
      <c r="U101" s="11"/>
      <c r="V101" s="57">
        <v>245</v>
      </c>
      <c r="X101" s="14">
        <v>245</v>
      </c>
      <c r="Y101" s="14" t="s">
        <v>85</v>
      </c>
    </row>
    <row r="102" spans="1:25" s="6" customFormat="1" ht="14.25" customHeight="1">
      <c r="A102" s="73" t="s">
        <v>86</v>
      </c>
      <c r="B102" s="68">
        <v>10488</v>
      </c>
      <c r="C102" s="69">
        <v>0.9770751614437426</v>
      </c>
      <c r="D102" s="69">
        <v>0.5736096542870411</v>
      </c>
      <c r="E102" s="69">
        <v>1.4562993710447498</v>
      </c>
      <c r="F102" s="70">
        <v>574</v>
      </c>
      <c r="G102" s="72">
        <v>1.2876538472548549</v>
      </c>
      <c r="H102" s="69">
        <v>1.3454167068803906</v>
      </c>
      <c r="I102" s="56">
        <v>20710779.36526988</v>
      </c>
      <c r="J102" s="56">
        <v>4911332.815269882</v>
      </c>
      <c r="K102" s="56">
        <v>299116.4176529589</v>
      </c>
      <c r="L102" s="56">
        <v>268663.81666386995</v>
      </c>
      <c r="M102" s="56">
        <v>1168343.1285860264</v>
      </c>
      <c r="N102" s="56">
        <v>22446902.728172734</v>
      </c>
      <c r="O102" s="56"/>
      <c r="P102" s="56">
        <v>18605974.009999998</v>
      </c>
      <c r="Q102" s="56">
        <v>6176125.598300807</v>
      </c>
      <c r="R102" s="56">
        <v>24782099.608300805</v>
      </c>
      <c r="S102" s="56">
        <v>0</v>
      </c>
      <c r="T102" s="27">
        <v>47229002.33647354</v>
      </c>
      <c r="U102" s="11"/>
      <c r="V102" s="57">
        <v>249</v>
      </c>
      <c r="W102" s="14"/>
      <c r="X102" s="14">
        <v>249</v>
      </c>
      <c r="Y102" s="14" t="s">
        <v>86</v>
      </c>
    </row>
    <row r="103" spans="1:25" s="14" customFormat="1" ht="14.25" customHeight="1">
      <c r="A103" s="73" t="s">
        <v>87</v>
      </c>
      <c r="B103" s="68">
        <v>2147</v>
      </c>
      <c r="C103" s="69">
        <v>0.922453447526404</v>
      </c>
      <c r="D103" s="69">
        <v>0.5604115560468084</v>
      </c>
      <c r="E103" s="69">
        <v>1.5068075330836654</v>
      </c>
      <c r="F103" s="70">
        <v>73</v>
      </c>
      <c r="G103" s="72">
        <v>0.7822029513025056</v>
      </c>
      <c r="H103" s="69">
        <v>1.2234033598085499</v>
      </c>
      <c r="I103" s="56">
        <v>4201106.346692601</v>
      </c>
      <c r="J103" s="56">
        <v>897657.6866926013</v>
      </c>
      <c r="K103" s="56">
        <v>59823.283530591776</v>
      </c>
      <c r="L103" s="56">
        <v>56905.686456403775</v>
      </c>
      <c r="M103" s="56">
        <v>146336.89834770677</v>
      </c>
      <c r="N103" s="56">
        <v>4464172.215027303</v>
      </c>
      <c r="O103" s="56"/>
      <c r="P103" s="56">
        <v>3830499.6199999996</v>
      </c>
      <c r="Q103" s="56">
        <v>1149657.1313427351</v>
      </c>
      <c r="R103" s="56">
        <v>4980156.751342734</v>
      </c>
      <c r="S103" s="56">
        <v>0</v>
      </c>
      <c r="T103" s="27">
        <v>9444328.966370039</v>
      </c>
      <c r="U103" s="11"/>
      <c r="V103" s="58">
        <v>250</v>
      </c>
      <c r="X103" s="14">
        <v>250</v>
      </c>
      <c r="Y103" s="14" t="s">
        <v>87</v>
      </c>
    </row>
    <row r="104" spans="1:25" s="14" customFormat="1" ht="14.25" customHeight="1">
      <c r="A104" s="73" t="s">
        <v>374</v>
      </c>
      <c r="B104" s="68">
        <v>7075</v>
      </c>
      <c r="C104" s="69">
        <v>0.9604200081846406</v>
      </c>
      <c r="D104" s="69">
        <v>1.0203846876318001</v>
      </c>
      <c r="E104" s="69">
        <v>0.986573479282068</v>
      </c>
      <c r="F104" s="70">
        <v>241</v>
      </c>
      <c r="G104" s="72">
        <v>0.7830007036053171</v>
      </c>
      <c r="H104" s="69">
        <v>1.1544067246669623</v>
      </c>
      <c r="I104" s="56">
        <v>14653443.835995054</v>
      </c>
      <c r="J104" s="56">
        <v>2782729.805995053</v>
      </c>
      <c r="K104" s="56">
        <v>358939.7011835507</v>
      </c>
      <c r="L104" s="56">
        <v>122778.3295665439</v>
      </c>
      <c r="M104" s="56">
        <v>482843.3360022296</v>
      </c>
      <c r="N104" s="56">
        <v>15618005.202747377</v>
      </c>
      <c r="O104" s="56"/>
      <c r="P104" s="56">
        <v>13163358.07</v>
      </c>
      <c r="Q104" s="56">
        <v>3574801.3761853403</v>
      </c>
      <c r="R104" s="56">
        <v>16738159.446185341</v>
      </c>
      <c r="S104" s="56">
        <v>0</v>
      </c>
      <c r="T104" s="27">
        <v>32356164.648932718</v>
      </c>
      <c r="U104" s="11"/>
      <c r="V104" s="57">
        <v>322</v>
      </c>
      <c r="X104" s="14">
        <v>322</v>
      </c>
      <c r="Y104" s="14" t="s">
        <v>119</v>
      </c>
    </row>
    <row r="105" spans="1:25" s="14" customFormat="1" ht="14.25" customHeight="1">
      <c r="A105" s="73" t="s">
        <v>88</v>
      </c>
      <c r="B105" s="68">
        <v>1764</v>
      </c>
      <c r="C105" s="69">
        <v>0.7906796540304689</v>
      </c>
      <c r="D105" s="69">
        <v>0.6820882147576517</v>
      </c>
      <c r="E105" s="69">
        <v>1.556092243160476</v>
      </c>
      <c r="F105" s="70">
        <v>103</v>
      </c>
      <c r="G105" s="72">
        <v>1.4194121142643716</v>
      </c>
      <c r="H105" s="69">
        <v>1.7845962298977418</v>
      </c>
      <c r="I105" s="56">
        <v>3207819.2451559613</v>
      </c>
      <c r="J105" s="56">
        <v>763640.8451559612</v>
      </c>
      <c r="K105" s="56">
        <v>59823.28353059178</v>
      </c>
      <c r="L105" s="56">
        <v>48283.61275088805</v>
      </c>
      <c r="M105" s="56">
        <v>214399.9836338744</v>
      </c>
      <c r="N105" s="56">
        <v>3530326.1250713156</v>
      </c>
      <c r="O105" s="56"/>
      <c r="P105" s="56">
        <v>3034523.41</v>
      </c>
      <c r="Q105" s="56">
        <v>1377860.2656959947</v>
      </c>
      <c r="R105" s="56">
        <v>4412383.675695995</v>
      </c>
      <c r="S105" s="56">
        <v>635416.7840613853</v>
      </c>
      <c r="T105" s="27">
        <v>8578126.584828695</v>
      </c>
      <c r="U105" s="11"/>
      <c r="V105" s="57">
        <v>256</v>
      </c>
      <c r="X105" s="14">
        <v>256</v>
      </c>
      <c r="Y105" s="14" t="s">
        <v>88</v>
      </c>
    </row>
    <row r="106" spans="1:25" s="14" customFormat="1" ht="14.25" customHeight="1">
      <c r="A106" s="73" t="s">
        <v>90</v>
      </c>
      <c r="B106" s="68">
        <v>11341</v>
      </c>
      <c r="C106" s="69">
        <v>0.8912699346757939</v>
      </c>
      <c r="D106" s="69">
        <v>0.4243730220730086</v>
      </c>
      <c r="E106" s="69">
        <v>1.5784299397645256</v>
      </c>
      <c r="F106" s="70">
        <v>697</v>
      </c>
      <c r="G106" s="72">
        <v>1.4384427375558622</v>
      </c>
      <c r="H106" s="69">
        <v>1.4884445142973348</v>
      </c>
      <c r="I106" s="56">
        <v>21019917.02009753</v>
      </c>
      <c r="J106" s="56">
        <v>3945293.2200975358</v>
      </c>
      <c r="K106" s="56">
        <v>239293.13412236713</v>
      </c>
      <c r="L106" s="56">
        <v>314878.1317254343</v>
      </c>
      <c r="M106" s="56">
        <v>1413660.289901507</v>
      </c>
      <c r="N106" s="56">
        <v>22987748.57584684</v>
      </c>
      <c r="O106" s="56"/>
      <c r="P106" s="56">
        <v>20221127.220000003</v>
      </c>
      <c r="Q106" s="56">
        <v>7388403.82638762</v>
      </c>
      <c r="R106" s="56">
        <v>27609531.04638762</v>
      </c>
      <c r="S106" s="56">
        <v>2529863.9811117277</v>
      </c>
      <c r="T106" s="27">
        <v>53127143.60334619</v>
      </c>
      <c r="U106" s="11"/>
      <c r="V106" s="57">
        <v>260</v>
      </c>
      <c r="X106" s="6">
        <v>260</v>
      </c>
      <c r="Y106" s="6" t="s">
        <v>90</v>
      </c>
    </row>
    <row r="107" spans="1:25" s="14" customFormat="1" ht="14.25" customHeight="1">
      <c r="A107" s="73" t="s">
        <v>91</v>
      </c>
      <c r="B107" s="68">
        <v>6388</v>
      </c>
      <c r="C107" s="69">
        <v>0.9670906784797917</v>
      </c>
      <c r="D107" s="69">
        <v>0.47088431857877955</v>
      </c>
      <c r="E107" s="69">
        <v>1.243071182975565</v>
      </c>
      <c r="F107" s="70">
        <v>345</v>
      </c>
      <c r="G107" s="72">
        <v>1.1427074560181743</v>
      </c>
      <c r="H107" s="69">
        <v>0.9132373739832663</v>
      </c>
      <c r="I107" s="56">
        <v>10468006.679184385</v>
      </c>
      <c r="J107" s="56">
        <v>3304446.5591843855</v>
      </c>
      <c r="K107" s="56">
        <v>149558.20882647944</v>
      </c>
      <c r="L107" s="56">
        <v>139677.59402935472</v>
      </c>
      <c r="M107" s="56">
        <v>653989.4446658923</v>
      </c>
      <c r="N107" s="56">
        <v>11411231.92670611</v>
      </c>
      <c r="O107" s="56"/>
      <c r="P107" s="56">
        <v>9837551.759999998</v>
      </c>
      <c r="Q107" s="56">
        <v>2553378.5654052845</v>
      </c>
      <c r="R107" s="56">
        <v>12390930.325405283</v>
      </c>
      <c r="S107" s="56">
        <v>4046367.582858935</v>
      </c>
      <c r="T107" s="27">
        <v>27848529.834970325</v>
      </c>
      <c r="U107" s="11"/>
      <c r="V107" s="57">
        <v>261</v>
      </c>
      <c r="X107" s="14">
        <v>261</v>
      </c>
      <c r="Y107" s="14" t="s">
        <v>91</v>
      </c>
    </row>
    <row r="108" spans="1:25" s="14" customFormat="1" ht="14.25" customHeight="1">
      <c r="A108" s="73" t="s">
        <v>92</v>
      </c>
      <c r="B108" s="68">
        <v>8989</v>
      </c>
      <c r="C108" s="69">
        <v>0.7861422310158622</v>
      </c>
      <c r="D108" s="69">
        <v>0.4684851082338126</v>
      </c>
      <c r="E108" s="69">
        <v>1.6729765998833543</v>
      </c>
      <c r="F108" s="70">
        <v>430</v>
      </c>
      <c r="G108" s="72">
        <v>1.1851402119100578</v>
      </c>
      <c r="H108" s="69">
        <v>1.7438672537099373</v>
      </c>
      <c r="I108" s="56">
        <v>17753058.026151873</v>
      </c>
      <c r="J108" s="56">
        <v>3474183.236151875</v>
      </c>
      <c r="K108" s="56">
        <v>209381.49235707126</v>
      </c>
      <c r="L108" s="56">
        <v>264525.2212852224</v>
      </c>
      <c r="M108" s="56">
        <v>906886.9287803597</v>
      </c>
      <c r="N108" s="56">
        <v>19133851.668574527</v>
      </c>
      <c r="O108" s="56"/>
      <c r="P108" s="56">
        <v>16117663.370000001</v>
      </c>
      <c r="Q108" s="56">
        <v>6861063.318645683</v>
      </c>
      <c r="R108" s="56">
        <v>22978726.688645683</v>
      </c>
      <c r="S108" s="56">
        <v>0</v>
      </c>
      <c r="T108" s="27">
        <v>42112578.35722021</v>
      </c>
      <c r="U108" s="11"/>
      <c r="V108" s="57">
        <v>263</v>
      </c>
      <c r="X108" s="14">
        <v>263</v>
      </c>
      <c r="Y108" s="14" t="s">
        <v>92</v>
      </c>
    </row>
    <row r="109" spans="1:25" s="14" customFormat="1" ht="14.25" customHeight="1">
      <c r="A109" s="73" t="s">
        <v>93</v>
      </c>
      <c r="B109" s="68">
        <v>1303</v>
      </c>
      <c r="C109" s="69">
        <v>0.813099798461963</v>
      </c>
      <c r="D109" s="69">
        <v>3.231936022957591</v>
      </c>
      <c r="E109" s="69">
        <v>1.8207354059266783</v>
      </c>
      <c r="F109" s="70">
        <v>58</v>
      </c>
      <c r="G109" s="72">
        <v>1.33393452827023</v>
      </c>
      <c r="H109" s="69">
        <v>2.221041313616438</v>
      </c>
      <c r="I109" s="56">
        <v>2643458.120645919</v>
      </c>
      <c r="J109" s="56">
        <v>493783.5306459188</v>
      </c>
      <c r="K109" s="56">
        <v>209381.4923570712</v>
      </c>
      <c r="L109" s="56">
        <v>41730.8367346961</v>
      </c>
      <c r="M109" s="56">
        <v>140096.32589673382</v>
      </c>
      <c r="N109" s="56">
        <v>3034666.77563442</v>
      </c>
      <c r="O109" s="56"/>
      <c r="P109" s="56">
        <v>2467959.98</v>
      </c>
      <c r="Q109" s="56">
        <v>1266682.2270414827</v>
      </c>
      <c r="R109" s="56">
        <v>3734642.2070414824</v>
      </c>
      <c r="S109" s="56">
        <v>541544.7186140725</v>
      </c>
      <c r="T109" s="27">
        <v>7310853.701289975</v>
      </c>
      <c r="U109" s="11"/>
      <c r="V109" s="57">
        <v>265</v>
      </c>
      <c r="X109" s="14">
        <v>265</v>
      </c>
      <c r="Y109" s="14" t="s">
        <v>93</v>
      </c>
    </row>
    <row r="110" spans="1:25" s="14" customFormat="1" ht="14.25" customHeight="1">
      <c r="A110" s="73" t="s">
        <v>383</v>
      </c>
      <c r="B110" s="68">
        <v>2750</v>
      </c>
      <c r="C110" s="69">
        <v>0.8907005689902222</v>
      </c>
      <c r="D110" s="69">
        <v>1.3125857572718156</v>
      </c>
      <c r="E110" s="69">
        <v>1.2120543944908144</v>
      </c>
      <c r="F110" s="70">
        <v>78</v>
      </c>
      <c r="G110" s="72">
        <v>0.6108105111996854</v>
      </c>
      <c r="H110" s="69">
        <v>0.814406223778936</v>
      </c>
      <c r="I110" s="56">
        <v>4943792.061433885</v>
      </c>
      <c r="J110" s="56">
        <v>1036199.811433886</v>
      </c>
      <c r="K110" s="56">
        <v>179469.85059177535</v>
      </c>
      <c r="L110" s="56">
        <v>58630.10119750692</v>
      </c>
      <c r="M110" s="56">
        <v>149592.26273120695</v>
      </c>
      <c r="N110" s="56">
        <v>5331484.275954374</v>
      </c>
      <c r="O110" s="56"/>
      <c r="P110" s="56">
        <v>4750701.97</v>
      </c>
      <c r="Q110" s="56">
        <v>980258.0152359569</v>
      </c>
      <c r="R110" s="56">
        <v>5730959.9852359565</v>
      </c>
      <c r="S110" s="56">
        <v>0</v>
      </c>
      <c r="T110" s="27">
        <v>11062444.26119033</v>
      </c>
      <c r="U110" s="11"/>
      <c r="V110" s="58">
        <v>319</v>
      </c>
      <c r="X110" s="14">
        <v>319</v>
      </c>
      <c r="Y110" s="14" t="s">
        <v>117</v>
      </c>
    </row>
    <row r="111" spans="1:25" s="14" customFormat="1" ht="14.25" customHeight="1">
      <c r="A111" s="73" t="s">
        <v>96</v>
      </c>
      <c r="B111" s="68">
        <v>3853</v>
      </c>
      <c r="C111" s="69">
        <v>0.9413287948650668</v>
      </c>
      <c r="D111" s="69">
        <v>1.0929697996142593</v>
      </c>
      <c r="E111" s="69">
        <v>1.3077959776284074</v>
      </c>
      <c r="F111" s="70">
        <v>295</v>
      </c>
      <c r="G111" s="72">
        <v>1.6345046916836747</v>
      </c>
      <c r="H111" s="69">
        <v>1.2857387776418605</v>
      </c>
      <c r="I111" s="56">
        <v>6069445.44188603</v>
      </c>
      <c r="J111" s="56">
        <v>1770064.6218860303</v>
      </c>
      <c r="K111" s="56">
        <v>209381.49235707123</v>
      </c>
      <c r="L111" s="56">
        <v>88634.91769270164</v>
      </c>
      <c r="M111" s="56">
        <v>562515.6755121453</v>
      </c>
      <c r="N111" s="56">
        <v>6929977.527447948</v>
      </c>
      <c r="O111" s="56"/>
      <c r="P111" s="56">
        <v>6100601.62</v>
      </c>
      <c r="Q111" s="56">
        <v>2168295.036523112</v>
      </c>
      <c r="R111" s="56">
        <v>8268896.656523112</v>
      </c>
      <c r="S111" s="56">
        <v>2583808.6112750787</v>
      </c>
      <c r="T111" s="27">
        <v>17782682.79524614</v>
      </c>
      <c r="U111" s="11"/>
      <c r="V111" s="57">
        <v>273</v>
      </c>
      <c r="X111" s="14">
        <v>273</v>
      </c>
      <c r="Y111" s="14" t="s">
        <v>96</v>
      </c>
    </row>
    <row r="112" spans="1:25" s="14" customFormat="1" ht="14.25" customHeight="1">
      <c r="A112" s="73" t="s">
        <v>97</v>
      </c>
      <c r="B112" s="68">
        <v>2904</v>
      </c>
      <c r="C112" s="69">
        <v>0.8618208767559984</v>
      </c>
      <c r="D112" s="69">
        <v>1.4501420929455033</v>
      </c>
      <c r="E112" s="69">
        <v>1.3165697801120144</v>
      </c>
      <c r="F112" s="70">
        <v>140</v>
      </c>
      <c r="G112" s="72">
        <v>1.1400397387295482</v>
      </c>
      <c r="H112" s="69">
        <v>1.2890963070528727</v>
      </c>
      <c r="I112" s="56">
        <v>5706761.393855558</v>
      </c>
      <c r="J112" s="56">
        <v>1053047.9238555583</v>
      </c>
      <c r="K112" s="56">
        <v>209381.49235707126</v>
      </c>
      <c r="L112" s="56">
        <v>67252.17490302265</v>
      </c>
      <c r="M112" s="56">
        <v>285952.7554289786</v>
      </c>
      <c r="N112" s="56">
        <v>6269347.816544631</v>
      </c>
      <c r="O112" s="56"/>
      <c r="P112" s="56">
        <v>5325919.59</v>
      </c>
      <c r="Q112" s="56">
        <v>1638508.1298890542</v>
      </c>
      <c r="R112" s="56">
        <v>6964427.719889054</v>
      </c>
      <c r="S112" s="56">
        <v>0</v>
      </c>
      <c r="T112" s="27">
        <v>13233775.536433686</v>
      </c>
      <c r="U112" s="11"/>
      <c r="V112" s="57">
        <v>275</v>
      </c>
      <c r="X112" s="14">
        <v>275</v>
      </c>
      <c r="Y112" s="14" t="s">
        <v>97</v>
      </c>
    </row>
    <row r="113" spans="1:25" s="14" customFormat="1" ht="14.25" customHeight="1">
      <c r="A113" s="73" t="s">
        <v>98</v>
      </c>
      <c r="B113" s="68">
        <v>14245</v>
      </c>
      <c r="C113" s="69">
        <v>1.0004607828829097</v>
      </c>
      <c r="D113" s="69">
        <v>0.5067898676725157</v>
      </c>
      <c r="E113" s="69">
        <v>0.6813160632216139</v>
      </c>
      <c r="F113" s="70">
        <v>695</v>
      </c>
      <c r="G113" s="72">
        <v>1.0659344649776457</v>
      </c>
      <c r="H113" s="69">
        <v>0.7816449712444699</v>
      </c>
      <c r="I113" s="56">
        <v>22163294.068267334</v>
      </c>
      <c r="J113" s="56">
        <v>10980092.108267335</v>
      </c>
      <c r="K113" s="56">
        <v>358939.7011835507</v>
      </c>
      <c r="L113" s="56">
        <v>170717.05936921132</v>
      </c>
      <c r="M113" s="56">
        <v>1345735.4431273232</v>
      </c>
      <c r="N113" s="56">
        <v>24038686.271947417</v>
      </c>
      <c r="O113" s="56"/>
      <c r="P113" s="56">
        <v>19164408.36</v>
      </c>
      <c r="Q113" s="56">
        <v>4873473.580424566</v>
      </c>
      <c r="R113" s="56">
        <v>24037881.940424565</v>
      </c>
      <c r="S113" s="56">
        <v>0</v>
      </c>
      <c r="T113" s="27">
        <v>48076568.21237198</v>
      </c>
      <c r="U113" s="11"/>
      <c r="V113" s="57">
        <v>276</v>
      </c>
      <c r="X113" s="14">
        <v>276</v>
      </c>
      <c r="Y113" s="14" t="s">
        <v>98</v>
      </c>
    </row>
    <row r="114" spans="1:25" s="14" customFormat="1" ht="14.25" customHeight="1">
      <c r="A114" s="73" t="s">
        <v>397</v>
      </c>
      <c r="B114" s="68">
        <v>19012</v>
      </c>
      <c r="C114" s="69">
        <v>0.9998617496457004</v>
      </c>
      <c r="D114" s="69">
        <v>0.0632865353898852</v>
      </c>
      <c r="E114" s="69">
        <v>0.8157452635537135</v>
      </c>
      <c r="F114" s="70">
        <v>358</v>
      </c>
      <c r="G114" s="72">
        <v>0.3886992633001698</v>
      </c>
      <c r="H114" s="69">
        <v>0.5899077998027902</v>
      </c>
      <c r="I114" s="56">
        <v>35476924.15637286</v>
      </c>
      <c r="J114" s="56">
        <v>13409638.62637286</v>
      </c>
      <c r="K114" s="56">
        <v>59823.28353059177</v>
      </c>
      <c r="L114" s="56">
        <v>272802.4120425175</v>
      </c>
      <c r="M114" s="56">
        <v>667732.0327418455</v>
      </c>
      <c r="N114" s="56">
        <v>36477281.88468782</v>
      </c>
      <c r="O114" s="56"/>
      <c r="P114" s="56">
        <v>29502344.979999997</v>
      </c>
      <c r="Q114" s="56">
        <v>4908836.51395673</v>
      </c>
      <c r="R114" s="56">
        <v>34411181.49395673</v>
      </c>
      <c r="S114" s="56">
        <v>0</v>
      </c>
      <c r="T114" s="27">
        <v>70888463.37864456</v>
      </c>
      <c r="U114" s="11"/>
      <c r="V114" s="57">
        <v>499</v>
      </c>
      <c r="X114" s="14">
        <v>499</v>
      </c>
      <c r="Y114" s="14" t="s">
        <v>158</v>
      </c>
    </row>
    <row r="115" spans="1:25" s="14" customFormat="1" ht="14.25" customHeight="1">
      <c r="A115" s="73" t="s">
        <v>99</v>
      </c>
      <c r="B115" s="68">
        <v>2232</v>
      </c>
      <c r="C115" s="69">
        <v>0.810004526527065</v>
      </c>
      <c r="D115" s="69">
        <v>0.5390697181149182</v>
      </c>
      <c r="E115" s="69">
        <v>1.0541270034312902</v>
      </c>
      <c r="F115" s="70">
        <v>37</v>
      </c>
      <c r="G115" s="72">
        <v>0.3541007082445681</v>
      </c>
      <c r="H115" s="69">
        <v>0.9777094256100017</v>
      </c>
      <c r="I115" s="56">
        <v>4926380.720860101</v>
      </c>
      <c r="J115" s="56">
        <v>883056.2508601014</v>
      </c>
      <c r="K115" s="56">
        <v>59823.28353059177</v>
      </c>
      <c r="L115" s="56">
        <v>41385.953786475475</v>
      </c>
      <c r="M115" s="56">
        <v>70580.30759511869</v>
      </c>
      <c r="N115" s="56">
        <v>5098170.265772288</v>
      </c>
      <c r="O115" s="56"/>
      <c r="P115" s="56">
        <v>4168556.9</v>
      </c>
      <c r="Q115" s="56">
        <v>955147.8811213794</v>
      </c>
      <c r="R115" s="56">
        <v>5123704.78112138</v>
      </c>
      <c r="S115" s="56">
        <v>0</v>
      </c>
      <c r="T115" s="27">
        <v>10221875.046893667</v>
      </c>
      <c r="U115" s="11"/>
      <c r="V115" s="57">
        <v>280</v>
      </c>
      <c r="X115" s="14">
        <v>280</v>
      </c>
      <c r="Y115" s="14" t="s">
        <v>99</v>
      </c>
    </row>
    <row r="116" spans="1:25" s="14" customFormat="1" ht="14.25" customHeight="1">
      <c r="A116" s="73" t="s">
        <v>379</v>
      </c>
      <c r="B116" s="68">
        <v>2450</v>
      </c>
      <c r="C116" s="69">
        <v>0.8434469286337204</v>
      </c>
      <c r="D116" s="69">
        <v>0.4911035146255092</v>
      </c>
      <c r="E116" s="69">
        <v>1.2644360970138269</v>
      </c>
      <c r="F116" s="70">
        <v>73</v>
      </c>
      <c r="G116" s="72">
        <v>0.7147070111134112</v>
      </c>
      <c r="H116" s="69">
        <v>0.8888601251304414</v>
      </c>
      <c r="I116" s="56">
        <v>4856352.415948023</v>
      </c>
      <c r="J116" s="56">
        <v>931857.1959480233</v>
      </c>
      <c r="K116" s="56">
        <v>59823.28353059178</v>
      </c>
      <c r="L116" s="56">
        <v>54491.505818859376</v>
      </c>
      <c r="M116" s="56">
        <v>150564.51877821586</v>
      </c>
      <c r="N116" s="56">
        <v>5121231.724075691</v>
      </c>
      <c r="O116" s="56"/>
      <c r="P116" s="56">
        <v>4465411.46</v>
      </c>
      <c r="Q116" s="56">
        <v>953160.7110124402</v>
      </c>
      <c r="R116" s="56">
        <v>5418572.17101244</v>
      </c>
      <c r="S116" s="56">
        <v>0</v>
      </c>
      <c r="T116" s="27">
        <v>10539803.89508813</v>
      </c>
      <c r="U116" s="11"/>
      <c r="V116" s="57">
        <v>284</v>
      </c>
      <c r="X116" s="14">
        <v>284</v>
      </c>
      <c r="Y116" s="14" t="s">
        <v>101</v>
      </c>
    </row>
    <row r="117" spans="1:25" s="14" customFormat="1" ht="14.25" customHeight="1">
      <c r="A117" s="73" t="s">
        <v>102</v>
      </c>
      <c r="B117" s="68">
        <v>54873</v>
      </c>
      <c r="C117" s="69">
        <v>1.0311724396666326</v>
      </c>
      <c r="D117" s="69">
        <v>1.1840612866975537</v>
      </c>
      <c r="E117" s="69">
        <v>1.1212439630396267</v>
      </c>
      <c r="F117" s="70">
        <v>3967</v>
      </c>
      <c r="G117" s="72">
        <v>1.6197127449018416</v>
      </c>
      <c r="H117" s="69">
        <v>1.1886028538905735</v>
      </c>
      <c r="I117" s="56">
        <v>97435021.87808846</v>
      </c>
      <c r="J117" s="56">
        <v>27334698.368088476</v>
      </c>
      <c r="K117" s="56">
        <v>3230457.310651956</v>
      </c>
      <c r="L117" s="56">
        <v>1082242.6915163337</v>
      </c>
      <c r="M117" s="56">
        <v>7811646.824583437</v>
      </c>
      <c r="N117" s="56">
        <v>109559368.7048402</v>
      </c>
      <c r="O117" s="56"/>
      <c r="P117" s="56">
        <v>90018003.71999998</v>
      </c>
      <c r="Q117" s="56">
        <v>28547106.64450892</v>
      </c>
      <c r="R117" s="56">
        <v>118565110.3645089</v>
      </c>
      <c r="S117" s="56">
        <v>0</v>
      </c>
      <c r="T117" s="27">
        <v>228124479.0693491</v>
      </c>
      <c r="U117" s="11"/>
      <c r="V117" s="57">
        <v>285</v>
      </c>
      <c r="X117" s="14">
        <v>285</v>
      </c>
      <c r="Y117" s="14" t="s">
        <v>102</v>
      </c>
    </row>
    <row r="118" spans="1:25" s="6" customFormat="1" ht="14.25" customHeight="1">
      <c r="A118" s="73" t="s">
        <v>103</v>
      </c>
      <c r="B118" s="68">
        <v>87296</v>
      </c>
      <c r="C118" s="69">
        <v>0.9985992275575614</v>
      </c>
      <c r="D118" s="69">
        <v>1.0681850238214645</v>
      </c>
      <c r="E118" s="69">
        <v>1.0933572981612616</v>
      </c>
      <c r="F118" s="70">
        <v>4742</v>
      </c>
      <c r="G118" s="72">
        <v>1.1929473854309045</v>
      </c>
      <c r="H118" s="69">
        <v>1.1967076672235586</v>
      </c>
      <c r="I118" s="56">
        <v>152609037.32413986</v>
      </c>
      <c r="J118" s="56">
        <v>40346167.10413986</v>
      </c>
      <c r="K118" s="56">
        <v>4636304.473620864</v>
      </c>
      <c r="L118" s="56">
        <v>1678890.1919380217</v>
      </c>
      <c r="M118" s="56">
        <v>9213679.897905584</v>
      </c>
      <c r="N118" s="56">
        <v>168137911.88760433</v>
      </c>
      <c r="O118" s="56"/>
      <c r="P118" s="56">
        <v>143688990.32999998</v>
      </c>
      <c r="Q118" s="56">
        <v>45724508.10718056</v>
      </c>
      <c r="R118" s="56">
        <v>189413498.43718055</v>
      </c>
      <c r="S118" s="56">
        <v>0</v>
      </c>
      <c r="T118" s="27">
        <v>357551410.3247849</v>
      </c>
      <c r="U118" s="11"/>
      <c r="V118" s="58">
        <v>286</v>
      </c>
      <c r="W118" s="14"/>
      <c r="X118" s="14">
        <v>286</v>
      </c>
      <c r="Y118" s="14" t="s">
        <v>103</v>
      </c>
    </row>
    <row r="119" spans="1:25" s="14" customFormat="1" ht="14.25" customHeight="1">
      <c r="A119" s="73" t="s">
        <v>380</v>
      </c>
      <c r="B119" s="68">
        <v>7055</v>
      </c>
      <c r="C119" s="69">
        <v>0.903371494815911</v>
      </c>
      <c r="D119" s="69">
        <v>0.6821848962905727</v>
      </c>
      <c r="E119" s="69">
        <v>1.214479817050349</v>
      </c>
      <c r="F119" s="70">
        <v>174</v>
      </c>
      <c r="G119" s="72">
        <v>0.5631698230288261</v>
      </c>
      <c r="H119" s="69">
        <v>1.0514919075013387</v>
      </c>
      <c r="I119" s="56">
        <v>14688745.582584139</v>
      </c>
      <c r="J119" s="56">
        <v>2485243.1325841397</v>
      </c>
      <c r="K119" s="56">
        <v>239293.1341223671</v>
      </c>
      <c r="L119" s="56">
        <v>150713.84837241482</v>
      </c>
      <c r="M119" s="56">
        <v>347046.5346176484</v>
      </c>
      <c r="N119" s="56">
        <v>15425799.09969657</v>
      </c>
      <c r="O119" s="56"/>
      <c r="P119" s="56">
        <v>13303383.3</v>
      </c>
      <c r="Q119" s="56">
        <v>3246904.963074511</v>
      </c>
      <c r="R119" s="56">
        <v>16550288.263074512</v>
      </c>
      <c r="S119" s="56">
        <v>0</v>
      </c>
      <c r="T119" s="27">
        <v>31976087.36277108</v>
      </c>
      <c r="U119" s="11"/>
      <c r="V119" s="57">
        <v>287</v>
      </c>
      <c r="X119" s="14">
        <v>287</v>
      </c>
      <c r="Y119" s="14" t="s">
        <v>104</v>
      </c>
    </row>
    <row r="120" spans="1:25" s="14" customFormat="1" ht="14.25" customHeight="1">
      <c r="A120" s="73" t="s">
        <v>381</v>
      </c>
      <c r="B120" s="68">
        <v>6666</v>
      </c>
      <c r="C120" s="69">
        <v>0.905457755956481</v>
      </c>
      <c r="D120" s="69">
        <v>0.6317450701940807</v>
      </c>
      <c r="E120" s="69">
        <v>1.1029906764076283</v>
      </c>
      <c r="F120" s="70">
        <v>131</v>
      </c>
      <c r="G120" s="72">
        <v>0.4258854960659885</v>
      </c>
      <c r="H120" s="69">
        <v>0.7255622846785814</v>
      </c>
      <c r="I120" s="56">
        <v>12988739.048383197</v>
      </c>
      <c r="J120" s="56">
        <v>3444975.928383197</v>
      </c>
      <c r="K120" s="56">
        <v>209381.49235707126</v>
      </c>
      <c r="L120" s="56">
        <v>129331.10558273587</v>
      </c>
      <c r="M120" s="56">
        <v>252292.76981694467</v>
      </c>
      <c r="N120" s="56">
        <v>13579744.41613995</v>
      </c>
      <c r="O120" s="56"/>
      <c r="P120" s="56">
        <v>11282254.98</v>
      </c>
      <c r="Q120" s="56">
        <v>2116930.661635535</v>
      </c>
      <c r="R120" s="56">
        <v>13399185.641635535</v>
      </c>
      <c r="S120" s="56">
        <v>0</v>
      </c>
      <c r="T120" s="27">
        <v>26978930.057775483</v>
      </c>
      <c r="U120" s="11"/>
      <c r="V120" s="57">
        <v>288</v>
      </c>
      <c r="X120" s="14">
        <v>288</v>
      </c>
      <c r="Y120" s="14" t="s">
        <v>105</v>
      </c>
    </row>
    <row r="121" spans="1:25" s="14" customFormat="1" ht="14.25" customHeight="1">
      <c r="A121" s="73" t="s">
        <v>106</v>
      </c>
      <c r="B121" s="68">
        <v>9240</v>
      </c>
      <c r="C121" s="69">
        <v>0.8724822396835198</v>
      </c>
      <c r="D121" s="69">
        <v>0.39065052299756414</v>
      </c>
      <c r="E121" s="69">
        <v>1.5171899370814643</v>
      </c>
      <c r="F121" s="70">
        <v>652</v>
      </c>
      <c r="G121" s="72">
        <v>1.6661404452723945</v>
      </c>
      <c r="H121" s="69">
        <v>1.4397439597509891</v>
      </c>
      <c r="I121" s="56">
        <v>16344051.572778676</v>
      </c>
      <c r="J121" s="56">
        <v>3325898.362778676</v>
      </c>
      <c r="K121" s="56">
        <v>179469.85059177532</v>
      </c>
      <c r="L121" s="56">
        <v>246591.3079777497</v>
      </c>
      <c r="M121" s="56">
        <v>1330356.716521842</v>
      </c>
      <c r="N121" s="56">
        <v>18100469.447870042</v>
      </c>
      <c r="O121" s="56"/>
      <c r="P121" s="56">
        <v>16205258.099999998</v>
      </c>
      <c r="Q121" s="56">
        <v>5822692.571789113</v>
      </c>
      <c r="R121" s="56">
        <v>22027950.67178911</v>
      </c>
      <c r="S121" s="56">
        <v>3210273.6095727384</v>
      </c>
      <c r="T121" s="27">
        <v>43338693.729231894</v>
      </c>
      <c r="U121" s="11"/>
      <c r="V121" s="57">
        <v>290</v>
      </c>
      <c r="X121" s="6">
        <v>290</v>
      </c>
      <c r="Y121" s="6" t="s">
        <v>106</v>
      </c>
    </row>
    <row r="122" spans="1:25" s="14" customFormat="1" ht="14.25" customHeight="1">
      <c r="A122" s="73" t="s">
        <v>107</v>
      </c>
      <c r="B122" s="68">
        <v>2438</v>
      </c>
      <c r="C122" s="69">
        <v>0.8589505172309619</v>
      </c>
      <c r="D122" s="69">
        <v>0.4935207591601713</v>
      </c>
      <c r="E122" s="69">
        <v>1.6245143467153584</v>
      </c>
      <c r="F122" s="70">
        <v>122</v>
      </c>
      <c r="G122" s="72">
        <v>1.2482994528253373</v>
      </c>
      <c r="H122" s="69">
        <v>1.2867500692796705</v>
      </c>
      <c r="I122" s="56">
        <v>5694778.270651779</v>
      </c>
      <c r="J122" s="56">
        <v>634752.1406517792</v>
      </c>
      <c r="K122" s="56">
        <v>59823.28353059178</v>
      </c>
      <c r="L122" s="56">
        <v>69666.35554056705</v>
      </c>
      <c r="M122" s="56">
        <v>258530.86343396205</v>
      </c>
      <c r="N122" s="56">
        <v>6082798.7731569</v>
      </c>
      <c r="O122" s="56"/>
      <c r="P122" s="56">
        <v>5159334.87</v>
      </c>
      <c r="Q122" s="56">
        <v>1373075.8410125205</v>
      </c>
      <c r="R122" s="56">
        <v>6532410.711012521</v>
      </c>
      <c r="S122" s="56">
        <v>630760.4742084723</v>
      </c>
      <c r="T122" s="27">
        <v>13245969.958377892</v>
      </c>
      <c r="U122" s="11"/>
      <c r="V122" s="57">
        <v>291</v>
      </c>
      <c r="X122" s="14">
        <v>291</v>
      </c>
      <c r="Y122" s="14" t="s">
        <v>107</v>
      </c>
    </row>
    <row r="123" spans="1:25" s="14" customFormat="1" ht="14.25" customHeight="1">
      <c r="A123" s="73" t="s">
        <v>377</v>
      </c>
      <c r="B123" s="68">
        <v>7893</v>
      </c>
      <c r="C123" s="69">
        <v>0.9498473422142969</v>
      </c>
      <c r="D123" s="69">
        <v>1.0670752915022783</v>
      </c>
      <c r="E123" s="69">
        <v>1.4034993892131546</v>
      </c>
      <c r="F123" s="70">
        <v>369</v>
      </c>
      <c r="G123" s="72">
        <v>1.0653217580341874</v>
      </c>
      <c r="H123" s="69">
        <v>1.1661915771254683</v>
      </c>
      <c r="I123" s="56">
        <v>15036578.554146843</v>
      </c>
      <c r="J123" s="56">
        <v>3335874.504146843</v>
      </c>
      <c r="K123" s="56">
        <v>418762.9847141424</v>
      </c>
      <c r="L123" s="56">
        <v>194858.86574465537</v>
      </c>
      <c r="M123" s="56">
        <v>734959.4093800283</v>
      </c>
      <c r="N123" s="56">
        <v>16385159.81398567</v>
      </c>
      <c r="O123" s="56"/>
      <c r="P123" s="56">
        <v>13845216.57</v>
      </c>
      <c r="Q123" s="56">
        <v>4028827.0792574207</v>
      </c>
      <c r="R123" s="56">
        <v>17874043.64925742</v>
      </c>
      <c r="S123" s="56">
        <v>0</v>
      </c>
      <c r="T123" s="27">
        <v>34259203.46324309</v>
      </c>
      <c r="U123" s="11"/>
      <c r="V123" s="57">
        <v>271</v>
      </c>
      <c r="X123" s="14">
        <v>271</v>
      </c>
      <c r="Y123" s="14" t="s">
        <v>94</v>
      </c>
    </row>
    <row r="124" spans="1:25" s="14" customFormat="1" ht="14.25" customHeight="1">
      <c r="A124" s="73" t="s">
        <v>108</v>
      </c>
      <c r="B124" s="68">
        <v>105136</v>
      </c>
      <c r="C124" s="69">
        <v>1.0106787155845594</v>
      </c>
      <c r="D124" s="69">
        <v>1.5392528311612665</v>
      </c>
      <c r="E124" s="69">
        <v>1.0609388841013863</v>
      </c>
      <c r="F124" s="70">
        <v>5101</v>
      </c>
      <c r="G124" s="72">
        <v>1.0527467287569792</v>
      </c>
      <c r="H124" s="69">
        <v>1.2624139316485155</v>
      </c>
      <c r="I124" s="56">
        <v>168857101.5212381</v>
      </c>
      <c r="J124" s="56">
        <v>56718291.27123808</v>
      </c>
      <c r="K124" s="56">
        <v>8046231.634864594</v>
      </c>
      <c r="L124" s="56">
        <v>1962039.092427158</v>
      </c>
      <c r="M124" s="56">
        <v>9832024.110201778</v>
      </c>
      <c r="N124" s="56">
        <v>188697396.35873163</v>
      </c>
      <c r="O124" s="56"/>
      <c r="P124" s="56">
        <v>158273512.83</v>
      </c>
      <c r="Q124" s="56">
        <v>58092471.39274914</v>
      </c>
      <c r="R124" s="56">
        <v>216365984.22274914</v>
      </c>
      <c r="S124" s="56">
        <v>0</v>
      </c>
      <c r="T124" s="27">
        <v>405063380.58148074</v>
      </c>
      <c r="U124" s="11"/>
      <c r="V124" s="57">
        <v>297</v>
      </c>
      <c r="X124" s="14">
        <v>297</v>
      </c>
      <c r="Y124" s="14" t="s">
        <v>108</v>
      </c>
    </row>
    <row r="125" spans="1:25" s="6" customFormat="1" ht="14.25" customHeight="1">
      <c r="A125" s="73" t="s">
        <v>109</v>
      </c>
      <c r="B125" s="68">
        <v>3849</v>
      </c>
      <c r="C125" s="69">
        <v>0.89388550736799</v>
      </c>
      <c r="D125" s="69">
        <v>0.3126016136223688</v>
      </c>
      <c r="E125" s="69">
        <v>1.553666534285713</v>
      </c>
      <c r="F125" s="70">
        <v>120</v>
      </c>
      <c r="G125" s="72">
        <v>0.7302621312958556</v>
      </c>
      <c r="H125" s="69">
        <v>1.0741279878791863</v>
      </c>
      <c r="I125" s="56">
        <v>8131491.3002015855</v>
      </c>
      <c r="J125" s="56">
        <v>1805118.1502015863</v>
      </c>
      <c r="K125" s="56">
        <v>59823.28353059178</v>
      </c>
      <c r="L125" s="56">
        <v>105189.29920729183</v>
      </c>
      <c r="M125" s="56">
        <v>243512.46544754074</v>
      </c>
      <c r="N125" s="56">
        <v>8540016.34838701</v>
      </c>
      <c r="O125" s="56"/>
      <c r="P125" s="56">
        <v>7085677.83</v>
      </c>
      <c r="Q125" s="56">
        <v>1809549.9191281232</v>
      </c>
      <c r="R125" s="56">
        <v>8895227.749128124</v>
      </c>
      <c r="S125" s="56">
        <v>0</v>
      </c>
      <c r="T125" s="27">
        <v>17435244.097515136</v>
      </c>
      <c r="U125" s="11"/>
      <c r="V125" s="57">
        <v>300</v>
      </c>
      <c r="W125" s="14"/>
      <c r="X125" s="14">
        <v>300</v>
      </c>
      <c r="Y125" s="14" t="s">
        <v>109</v>
      </c>
    </row>
    <row r="126" spans="1:25" s="14" customFormat="1" ht="14.25" customHeight="1">
      <c r="A126" s="73" t="s">
        <v>110</v>
      </c>
      <c r="B126" s="68">
        <v>14395</v>
      </c>
      <c r="C126" s="69">
        <v>0.9405258380364712</v>
      </c>
      <c r="D126" s="69">
        <v>0.6268862161336388</v>
      </c>
      <c r="E126" s="69">
        <v>1.441052759647355</v>
      </c>
      <c r="F126" s="70">
        <v>606</v>
      </c>
      <c r="G126" s="72">
        <v>0.9423128177840645</v>
      </c>
      <c r="H126" s="69">
        <v>1.2982240076677325</v>
      </c>
      <c r="I126" s="56">
        <v>26543250.313994523</v>
      </c>
      <c r="J126" s="56">
        <v>6778312.953994522</v>
      </c>
      <c r="K126" s="56">
        <v>448674.62647943833</v>
      </c>
      <c r="L126" s="56">
        <v>364886.15921742545</v>
      </c>
      <c r="M126" s="56">
        <v>1192571.053638215</v>
      </c>
      <c r="N126" s="56">
        <v>28549382.153329603</v>
      </c>
      <c r="O126" s="56"/>
      <c r="P126" s="56">
        <v>24244853.639999997</v>
      </c>
      <c r="Q126" s="56">
        <v>8179522.090862114</v>
      </c>
      <c r="R126" s="56">
        <v>32424375.73086211</v>
      </c>
      <c r="S126" s="56">
        <v>0</v>
      </c>
      <c r="T126" s="27">
        <v>60973757.884191714</v>
      </c>
      <c r="U126" s="11"/>
      <c r="V126" s="58">
        <v>301</v>
      </c>
      <c r="X126" s="14">
        <v>301</v>
      </c>
      <c r="Y126" s="14" t="s">
        <v>110</v>
      </c>
    </row>
    <row r="127" spans="1:25" s="14" customFormat="1" ht="14.25" customHeight="1">
      <c r="A127" s="73" t="s">
        <v>112</v>
      </c>
      <c r="B127" s="68">
        <v>16167</v>
      </c>
      <c r="C127" s="69">
        <v>0.9604704517455649</v>
      </c>
      <c r="D127" s="69">
        <v>1.3024100445084867</v>
      </c>
      <c r="E127" s="69">
        <v>1.4832108770120804</v>
      </c>
      <c r="F127" s="70">
        <v>904</v>
      </c>
      <c r="G127" s="72">
        <v>1.2808651196848655</v>
      </c>
      <c r="H127" s="69">
        <v>1.5895630731276522</v>
      </c>
      <c r="I127" s="56">
        <v>27298197.464858316</v>
      </c>
      <c r="J127" s="56">
        <v>8271325.7748583155</v>
      </c>
      <c r="K127" s="56">
        <v>1046907.461785356</v>
      </c>
      <c r="L127" s="56">
        <v>421791.8456738292</v>
      </c>
      <c r="M127" s="56">
        <v>1806915.3944706675</v>
      </c>
      <c r="N127" s="56">
        <v>30573812.166788172</v>
      </c>
      <c r="O127" s="56"/>
      <c r="P127" s="56">
        <v>25687396.51</v>
      </c>
      <c r="Q127" s="56">
        <v>11247961.672502574</v>
      </c>
      <c r="R127" s="56">
        <v>36935358.182502575</v>
      </c>
      <c r="S127" s="56">
        <v>3375458.5174645334</v>
      </c>
      <c r="T127" s="27">
        <v>70884628.86675528</v>
      </c>
      <c r="U127" s="11"/>
      <c r="V127" s="57">
        <v>305</v>
      </c>
      <c r="X127" s="14">
        <v>305</v>
      </c>
      <c r="Y127" s="14" t="s">
        <v>112</v>
      </c>
    </row>
    <row r="128" spans="1:25" s="14" customFormat="1" ht="14.25" customHeight="1">
      <c r="A128" s="73" t="s">
        <v>376</v>
      </c>
      <c r="B128" s="68">
        <v>37567</v>
      </c>
      <c r="C128" s="69">
        <v>1.0284898083708385</v>
      </c>
      <c r="D128" s="69">
        <v>0.9928743827243971</v>
      </c>
      <c r="E128" s="69">
        <v>0.5386157706568079</v>
      </c>
      <c r="F128" s="70">
        <v>1112</v>
      </c>
      <c r="G128" s="72">
        <v>0.5962605896090036</v>
      </c>
      <c r="H128" s="69">
        <v>0.5847625837029456</v>
      </c>
      <c r="I128" s="56">
        <v>55733605.053618915</v>
      </c>
      <c r="J128" s="56">
        <v>29754407.89361891</v>
      </c>
      <c r="K128" s="56">
        <v>1854521.7894483453</v>
      </c>
      <c r="L128" s="56">
        <v>355919.2025636891</v>
      </c>
      <c r="M128" s="56">
        <v>2041349.4098363433</v>
      </c>
      <c r="N128" s="56">
        <v>59985395.45546729</v>
      </c>
      <c r="O128" s="56"/>
      <c r="P128" s="56">
        <v>48876897.71</v>
      </c>
      <c r="Q128" s="56">
        <v>9615075.869547818</v>
      </c>
      <c r="R128" s="56">
        <v>58491973.57954782</v>
      </c>
      <c r="S128" s="56">
        <v>0</v>
      </c>
      <c r="T128" s="27">
        <v>118477369.0350151</v>
      </c>
      <c r="U128" s="11"/>
      <c r="V128" s="57">
        <v>257</v>
      </c>
      <c r="X128" s="14">
        <v>257</v>
      </c>
      <c r="Y128" s="14" t="s">
        <v>89</v>
      </c>
    </row>
    <row r="129" spans="1:25" s="14" customFormat="1" ht="14.25" customHeight="1">
      <c r="A129" s="73" t="s">
        <v>114</v>
      </c>
      <c r="B129" s="68">
        <v>1469</v>
      </c>
      <c r="C129" s="69">
        <v>0.8721586363989229</v>
      </c>
      <c r="D129" s="69">
        <v>0.8190630434530276</v>
      </c>
      <c r="E129" s="69">
        <v>1.4948654687188998</v>
      </c>
      <c r="F129" s="70">
        <v>73</v>
      </c>
      <c r="G129" s="72">
        <v>1.1702345566582226</v>
      </c>
      <c r="H129" s="69">
        <v>1.2890665460130488</v>
      </c>
      <c r="I129" s="56">
        <v>2992311.306082071</v>
      </c>
      <c r="J129" s="56">
        <v>650894.0660820708</v>
      </c>
      <c r="K129" s="56">
        <v>59823.283530591776</v>
      </c>
      <c r="L129" s="56">
        <v>38626.89020071045</v>
      </c>
      <c r="M129" s="56">
        <v>148678.7000057621</v>
      </c>
      <c r="N129" s="56">
        <v>3239440.1798191355</v>
      </c>
      <c r="O129" s="56"/>
      <c r="P129" s="56">
        <v>2662890.97</v>
      </c>
      <c r="Q129" s="56">
        <v>828826.7471544191</v>
      </c>
      <c r="R129" s="56">
        <v>3491717.717154419</v>
      </c>
      <c r="S129" s="56">
        <v>336557.89484867826</v>
      </c>
      <c r="T129" s="27">
        <v>7067715.791822232</v>
      </c>
      <c r="U129" s="11"/>
      <c r="V129" s="57">
        <v>312</v>
      </c>
      <c r="X129" s="14">
        <v>312</v>
      </c>
      <c r="Y129" s="14" t="s">
        <v>114</v>
      </c>
    </row>
    <row r="130" spans="1:25" s="14" customFormat="1" ht="14.25" customHeight="1">
      <c r="A130" s="73" t="s">
        <v>115</v>
      </c>
      <c r="B130" s="68">
        <v>4772</v>
      </c>
      <c r="C130" s="69">
        <v>0.9503037829431512</v>
      </c>
      <c r="D130" s="69">
        <v>1.7649675766612496</v>
      </c>
      <c r="E130" s="69">
        <v>0.9532206297583202</v>
      </c>
      <c r="F130" s="70">
        <v>200</v>
      </c>
      <c r="G130" s="72">
        <v>0.8810611563952012</v>
      </c>
      <c r="H130" s="69">
        <v>0.9584876573006421</v>
      </c>
      <c r="I130" s="56">
        <v>7687583.2766985</v>
      </c>
      <c r="J130" s="56">
        <v>2273656.5666985</v>
      </c>
      <c r="K130" s="56">
        <v>418762.98471414245</v>
      </c>
      <c r="L130" s="56">
        <v>80012.84398718593</v>
      </c>
      <c r="M130" s="56">
        <v>377517.0506991393</v>
      </c>
      <c r="N130" s="56">
        <v>8563876.156098967</v>
      </c>
      <c r="O130" s="56"/>
      <c r="P130" s="56">
        <v>7475965.840000001</v>
      </c>
      <c r="Q130" s="56">
        <v>2001951.648118537</v>
      </c>
      <c r="R130" s="56">
        <v>9477917.488118537</v>
      </c>
      <c r="S130" s="56">
        <v>0</v>
      </c>
      <c r="T130" s="27">
        <v>18041793.644217506</v>
      </c>
      <c r="U130" s="11"/>
      <c r="V130" s="57">
        <v>316</v>
      </c>
      <c r="X130" s="14">
        <v>316</v>
      </c>
      <c r="Y130" s="14" t="s">
        <v>115</v>
      </c>
    </row>
    <row r="131" spans="1:25" s="14" customFormat="1" ht="14.25" customHeight="1">
      <c r="A131" s="73" t="s">
        <v>116</v>
      </c>
      <c r="B131" s="68">
        <v>2760</v>
      </c>
      <c r="C131" s="69">
        <v>0.7828793614845413</v>
      </c>
      <c r="D131" s="69">
        <v>1.743773349032605</v>
      </c>
      <c r="E131" s="69">
        <v>1.4634032704157</v>
      </c>
      <c r="F131" s="70">
        <v>133</v>
      </c>
      <c r="G131" s="72">
        <v>1.1779092287497925</v>
      </c>
      <c r="H131" s="69">
        <v>1.8381851119937735</v>
      </c>
      <c r="I131" s="56">
        <v>4816285.686937476</v>
      </c>
      <c r="J131" s="56">
        <v>1317459.6869374756</v>
      </c>
      <c r="K131" s="56">
        <v>239293.13412236708</v>
      </c>
      <c r="L131" s="56">
        <v>71045.88733344957</v>
      </c>
      <c r="M131" s="56">
        <v>277903.55910432973</v>
      </c>
      <c r="N131" s="56">
        <v>5404528.267497622</v>
      </c>
      <c r="O131" s="56"/>
      <c r="P131" s="56">
        <v>4536517.63</v>
      </c>
      <c r="Q131" s="56">
        <v>2220572.467005211</v>
      </c>
      <c r="R131" s="56">
        <v>6757090.097005211</v>
      </c>
      <c r="S131" s="56">
        <v>608080.9182251412</v>
      </c>
      <c r="T131" s="27">
        <v>12769699.282727974</v>
      </c>
      <c r="U131" s="11"/>
      <c r="V131" s="57">
        <v>317</v>
      </c>
      <c r="X131" s="14">
        <v>317</v>
      </c>
      <c r="Y131" s="14" t="s">
        <v>116</v>
      </c>
    </row>
    <row r="132" spans="1:25" s="14" customFormat="1" ht="14.25" customHeight="1">
      <c r="A132" s="73" t="s">
        <v>384</v>
      </c>
      <c r="B132" s="68">
        <v>103016</v>
      </c>
      <c r="C132" s="69">
        <v>1.0342201612275572</v>
      </c>
      <c r="D132" s="69">
        <v>0.9811010261505959</v>
      </c>
      <c r="E132" s="69">
        <v>0.9168068438381471</v>
      </c>
      <c r="F132" s="70">
        <v>6891</v>
      </c>
      <c r="G132" s="72">
        <v>1.4389186399373666</v>
      </c>
      <c r="H132" s="69">
        <v>1.0798683512725369</v>
      </c>
      <c r="I132" s="56">
        <v>172309009.40324253</v>
      </c>
      <c r="J132" s="56">
        <v>54210477.383242525</v>
      </c>
      <c r="K132" s="56">
        <v>5025155.816569708</v>
      </c>
      <c r="L132" s="56">
        <v>1661301.1615787698</v>
      </c>
      <c r="M132" s="56">
        <v>13206108.600521594</v>
      </c>
      <c r="N132" s="56">
        <v>192201574.9819126</v>
      </c>
      <c r="O132" s="56"/>
      <c r="P132" s="56">
        <v>161577813.73000002</v>
      </c>
      <c r="Q132" s="56">
        <v>48690262.9641118</v>
      </c>
      <c r="R132" s="56">
        <v>210268076.69411182</v>
      </c>
      <c r="S132" s="56">
        <v>0</v>
      </c>
      <c r="T132" s="27">
        <v>402469651.67602444</v>
      </c>
      <c r="U132" s="11"/>
      <c r="V132" s="57">
        <v>398</v>
      </c>
      <c r="X132" s="14">
        <v>398</v>
      </c>
      <c r="Y132" s="14" t="s">
        <v>120</v>
      </c>
    </row>
    <row r="133" spans="1:25" s="6" customFormat="1" ht="14.25" customHeight="1">
      <c r="A133" s="73" t="s">
        <v>385</v>
      </c>
      <c r="B133" s="68">
        <v>7993</v>
      </c>
      <c r="C133" s="69">
        <v>0.9847202259588699</v>
      </c>
      <c r="D133" s="69">
        <v>0.15053216700018737</v>
      </c>
      <c r="E133" s="69">
        <v>1.145547100863865</v>
      </c>
      <c r="F133" s="70">
        <v>204</v>
      </c>
      <c r="G133" s="72">
        <v>0.5496426796133398</v>
      </c>
      <c r="H133" s="69">
        <v>1.0094994568131725</v>
      </c>
      <c r="I133" s="56">
        <v>15178061.311975667</v>
      </c>
      <c r="J133" s="56">
        <v>5648635.821975667</v>
      </c>
      <c r="K133" s="56">
        <v>59823.283530591776</v>
      </c>
      <c r="L133" s="56">
        <v>161060.3368190337</v>
      </c>
      <c r="M133" s="56">
        <v>391250.55529019755</v>
      </c>
      <c r="N133" s="56">
        <v>15790195.48761549</v>
      </c>
      <c r="O133" s="56"/>
      <c r="P133" s="56">
        <v>12542393.84</v>
      </c>
      <c r="Q133" s="56">
        <v>3531689.603299692</v>
      </c>
      <c r="R133" s="56">
        <v>16074083.443299692</v>
      </c>
      <c r="S133" s="56">
        <v>0</v>
      </c>
      <c r="T133" s="27">
        <v>31864278.930915184</v>
      </c>
      <c r="U133" s="11"/>
      <c r="V133" s="57">
        <v>399</v>
      </c>
      <c r="W133" s="14"/>
      <c r="X133" s="6">
        <v>399</v>
      </c>
      <c r="Y133" s="6" t="s">
        <v>121</v>
      </c>
    </row>
    <row r="134" spans="1:25" s="14" customFormat="1" ht="14.25" customHeight="1">
      <c r="A134" s="73" t="s">
        <v>122</v>
      </c>
      <c r="B134" s="68">
        <v>8460</v>
      </c>
      <c r="C134" s="69">
        <v>0.9328443829374184</v>
      </c>
      <c r="D134" s="69">
        <v>0.9244472187247322</v>
      </c>
      <c r="E134" s="69">
        <v>1.2306372059207424</v>
      </c>
      <c r="F134" s="70">
        <v>237</v>
      </c>
      <c r="G134" s="72">
        <v>0.6150254679087752</v>
      </c>
      <c r="H134" s="69">
        <v>1.2472684684521909</v>
      </c>
      <c r="I134" s="56">
        <v>15695185.914372178</v>
      </c>
      <c r="J134" s="56">
        <v>4641226.554372178</v>
      </c>
      <c r="K134" s="56">
        <v>388851.3429488466</v>
      </c>
      <c r="L134" s="56">
        <v>183132.845505154</v>
      </c>
      <c r="M134" s="56">
        <v>460391.43320657115</v>
      </c>
      <c r="N134" s="56">
        <v>16727561.53603275</v>
      </c>
      <c r="O134" s="56"/>
      <c r="P134" s="56">
        <v>13962394.77</v>
      </c>
      <c r="Q134" s="56">
        <v>4618457.2781948615</v>
      </c>
      <c r="R134" s="56">
        <v>18580852.048194863</v>
      </c>
      <c r="S134" s="56">
        <v>0</v>
      </c>
      <c r="T134" s="27">
        <v>35308413.584227614</v>
      </c>
      <c r="U134" s="11"/>
      <c r="V134" s="57">
        <v>400</v>
      </c>
      <c r="X134" s="14">
        <v>400</v>
      </c>
      <c r="Y134" s="14" t="s">
        <v>122</v>
      </c>
    </row>
    <row r="135" spans="1:25" s="14" customFormat="1" ht="14.25" customHeight="1">
      <c r="A135" s="73" t="s">
        <v>123</v>
      </c>
      <c r="B135" s="68">
        <v>10289</v>
      </c>
      <c r="C135" s="69">
        <v>0.8734714860468582</v>
      </c>
      <c r="D135" s="69">
        <v>1.0524669547567769</v>
      </c>
      <c r="E135" s="69">
        <v>1.5683123085941786</v>
      </c>
      <c r="F135" s="70">
        <v>516</v>
      </c>
      <c r="G135" s="72">
        <v>1.1785133934583127</v>
      </c>
      <c r="H135" s="69">
        <v>1.551776330134229</v>
      </c>
      <c r="I135" s="56">
        <v>19241636.1383122</v>
      </c>
      <c r="J135" s="56">
        <v>5004090.428312198</v>
      </c>
      <c r="K135" s="56">
        <v>538409.551775326</v>
      </c>
      <c r="L135" s="56">
        <v>283838.66638557764</v>
      </c>
      <c r="M135" s="56">
        <v>1049427.1112553151</v>
      </c>
      <c r="N135" s="56">
        <v>21113311.467728414</v>
      </c>
      <c r="O135" s="56"/>
      <c r="P135" s="56">
        <v>17283467.95</v>
      </c>
      <c r="Q135" s="56">
        <v>6988257.747144141</v>
      </c>
      <c r="R135" s="56">
        <v>24271725.69714414</v>
      </c>
      <c r="S135" s="56">
        <v>0</v>
      </c>
      <c r="T135" s="27">
        <v>45385037.16487256</v>
      </c>
      <c r="U135" s="11"/>
      <c r="V135" s="57">
        <v>402</v>
      </c>
      <c r="X135" s="14">
        <v>402</v>
      </c>
      <c r="Y135" s="14" t="s">
        <v>123</v>
      </c>
    </row>
    <row r="136" spans="1:25" s="14" customFormat="1" ht="14.25" customHeight="1">
      <c r="A136" s="73" t="s">
        <v>124</v>
      </c>
      <c r="B136" s="68">
        <v>3383</v>
      </c>
      <c r="C136" s="69">
        <v>0.8519064361174953</v>
      </c>
      <c r="D136" s="69">
        <v>0.3556617235685775</v>
      </c>
      <c r="E136" s="69">
        <v>1.8662067540498621</v>
      </c>
      <c r="F136" s="70">
        <v>93</v>
      </c>
      <c r="G136" s="72">
        <v>0.6692525642309342</v>
      </c>
      <c r="H136" s="69">
        <v>1.2454880562520052</v>
      </c>
      <c r="I136" s="56">
        <v>6985800.617529838</v>
      </c>
      <c r="J136" s="56">
        <v>1290259.0075298387</v>
      </c>
      <c r="K136" s="56">
        <v>59823.28353059179</v>
      </c>
      <c r="L136" s="56">
        <v>111052.30932704252</v>
      </c>
      <c r="M136" s="56">
        <v>193780.95487704972</v>
      </c>
      <c r="N136" s="56">
        <v>7350457.165264523</v>
      </c>
      <c r="O136" s="56"/>
      <c r="P136" s="56">
        <v>6334901.34</v>
      </c>
      <c r="Q136" s="56">
        <v>1844200.7286144006</v>
      </c>
      <c r="R136" s="56">
        <v>8179102.068614401</v>
      </c>
      <c r="S136" s="56">
        <v>0</v>
      </c>
      <c r="T136" s="27">
        <v>15529559.233878924</v>
      </c>
      <c r="U136" s="11"/>
      <c r="V136" s="57">
        <v>403</v>
      </c>
      <c r="X136" s="14">
        <v>403</v>
      </c>
      <c r="Y136" s="14" t="s">
        <v>124</v>
      </c>
    </row>
    <row r="137" spans="1:25" s="14" customFormat="1" ht="14.25" customHeight="1">
      <c r="A137" s="73" t="s">
        <v>388</v>
      </c>
      <c r="B137" s="68">
        <v>14650</v>
      </c>
      <c r="C137" s="69">
        <v>0.9546273390083766</v>
      </c>
      <c r="D137" s="69">
        <v>0.3695847268768764</v>
      </c>
      <c r="E137" s="69">
        <v>1.2326162488040997</v>
      </c>
      <c r="F137" s="70">
        <v>442</v>
      </c>
      <c r="G137" s="72">
        <v>0.6912976674465016</v>
      </c>
      <c r="H137" s="69">
        <v>1.192376696327715</v>
      </c>
      <c r="I137" s="56">
        <v>27630754.260394253</v>
      </c>
      <c r="J137" s="56">
        <v>9122034.270394253</v>
      </c>
      <c r="K137" s="56">
        <v>269204.775887663</v>
      </c>
      <c r="L137" s="56">
        <v>317637.1953111993</v>
      </c>
      <c r="M137" s="56">
        <v>883629.3539656645</v>
      </c>
      <c r="N137" s="56">
        <v>29101225.585558783</v>
      </c>
      <c r="O137" s="56"/>
      <c r="P137" s="56">
        <v>23631162.27</v>
      </c>
      <c r="Q137" s="56">
        <v>7645708.368559676</v>
      </c>
      <c r="R137" s="56">
        <v>31276870.638559677</v>
      </c>
      <c r="S137" s="56">
        <v>0</v>
      </c>
      <c r="T137" s="27">
        <v>60378096.224118456</v>
      </c>
      <c r="U137" s="11"/>
      <c r="V137" s="57">
        <v>408</v>
      </c>
      <c r="X137" s="14">
        <v>408</v>
      </c>
      <c r="Y137" s="14" t="s">
        <v>127</v>
      </c>
    </row>
    <row r="138" spans="1:25" s="14" customFormat="1" ht="14.25" customHeight="1">
      <c r="A138" s="73" t="s">
        <v>386</v>
      </c>
      <c r="B138" s="68">
        <v>2829</v>
      </c>
      <c r="C138" s="69">
        <v>0.8381514019662294</v>
      </c>
      <c r="D138" s="69">
        <v>0.42531057293478175</v>
      </c>
      <c r="E138" s="69">
        <v>0.9079129927750731</v>
      </c>
      <c r="F138" s="70">
        <v>108</v>
      </c>
      <c r="G138" s="72">
        <v>0.8329621379780976</v>
      </c>
      <c r="H138" s="69">
        <v>1.0472787703010649</v>
      </c>
      <c r="I138" s="56">
        <v>5164906.416531674</v>
      </c>
      <c r="J138" s="56">
        <v>1134511.3865316738</v>
      </c>
      <c r="K138" s="56">
        <v>59823.28353059178</v>
      </c>
      <c r="L138" s="56">
        <v>45179.66621690239</v>
      </c>
      <c r="M138" s="56">
        <v>208937.66791094566</v>
      </c>
      <c r="N138" s="56">
        <v>5478847.034190114</v>
      </c>
      <c r="O138" s="56"/>
      <c r="P138" s="56">
        <v>4888876.74</v>
      </c>
      <c r="Q138" s="56">
        <v>1296766.765828824</v>
      </c>
      <c r="R138" s="56">
        <v>6185643.505828824</v>
      </c>
      <c r="S138" s="56">
        <v>0</v>
      </c>
      <c r="T138" s="27">
        <v>11664490.540018938</v>
      </c>
      <c r="U138" s="11"/>
      <c r="V138" s="57">
        <v>407</v>
      </c>
      <c r="X138" s="14">
        <v>407</v>
      </c>
      <c r="Y138" s="14" t="s">
        <v>126</v>
      </c>
    </row>
    <row r="139" spans="1:25" s="14" customFormat="1" ht="14.25" customHeight="1">
      <c r="A139" s="73" t="s">
        <v>393</v>
      </c>
      <c r="B139" s="68">
        <v>4966</v>
      </c>
      <c r="C139" s="69">
        <v>1.0157386225245053</v>
      </c>
      <c r="D139" s="69">
        <v>0.24228828248741394</v>
      </c>
      <c r="E139" s="69">
        <v>0.6830386370602508</v>
      </c>
      <c r="F139" s="70">
        <v>73</v>
      </c>
      <c r="G139" s="72">
        <v>0.3587292649621212</v>
      </c>
      <c r="H139" s="69">
        <v>0.7283891009323107</v>
      </c>
      <c r="I139" s="56">
        <v>9408250.49106465</v>
      </c>
      <c r="J139" s="56">
        <v>5484701.331064651</v>
      </c>
      <c r="K139" s="56">
        <v>59823.283530591776</v>
      </c>
      <c r="L139" s="56">
        <v>59664.7500421688</v>
      </c>
      <c r="M139" s="56">
        <v>152359.44675360975</v>
      </c>
      <c r="N139" s="56">
        <v>9680097.971391018</v>
      </c>
      <c r="O139" s="56"/>
      <c r="P139" s="56">
        <v>6708143.640000001</v>
      </c>
      <c r="Q139" s="56">
        <v>1583203.634665355</v>
      </c>
      <c r="R139" s="56">
        <v>8291347.274665356</v>
      </c>
      <c r="S139" s="56">
        <v>0</v>
      </c>
      <c r="T139" s="27">
        <v>17971445.246056374</v>
      </c>
      <c r="U139" s="11"/>
      <c r="V139" s="58">
        <v>440</v>
      </c>
      <c r="X139" s="14">
        <v>440</v>
      </c>
      <c r="Y139" s="14" t="s">
        <v>143</v>
      </c>
    </row>
    <row r="140" spans="1:25" s="14" customFormat="1" ht="14.25" customHeight="1">
      <c r="A140" s="73" t="s">
        <v>128</v>
      </c>
      <c r="B140" s="68">
        <v>18481</v>
      </c>
      <c r="C140" s="69">
        <v>0.9949394923778841</v>
      </c>
      <c r="D140" s="69">
        <v>0.5533916288120897</v>
      </c>
      <c r="E140" s="69">
        <v>1.0078688464169092</v>
      </c>
      <c r="F140" s="70">
        <v>869</v>
      </c>
      <c r="G140" s="72">
        <v>1.0365369068423211</v>
      </c>
      <c r="H140" s="69">
        <v>0.8968724056631286</v>
      </c>
      <c r="I140" s="56">
        <v>31611811.596269123</v>
      </c>
      <c r="J140" s="56">
        <v>14326378.42626912</v>
      </c>
      <c r="K140" s="56">
        <v>508497.9100100301</v>
      </c>
      <c r="L140" s="56">
        <v>327638.80080959754</v>
      </c>
      <c r="M140" s="56">
        <v>1692713.4683315768</v>
      </c>
      <c r="N140" s="56">
        <v>34140661.77542033</v>
      </c>
      <c r="O140" s="56"/>
      <c r="P140" s="56">
        <v>26582484.060000002</v>
      </c>
      <c r="Q140" s="56">
        <v>7254755.050260394</v>
      </c>
      <c r="R140" s="56">
        <v>33837239.1102604</v>
      </c>
      <c r="S140" s="56">
        <v>0</v>
      </c>
      <c r="T140" s="27">
        <v>67977900.88568074</v>
      </c>
      <c r="U140" s="11"/>
      <c r="V140" s="57">
        <v>410</v>
      </c>
      <c r="X140" s="14">
        <v>410</v>
      </c>
      <c r="Y140" s="14" t="s">
        <v>128</v>
      </c>
    </row>
    <row r="141" spans="1:25" s="14" customFormat="1" ht="14.25" customHeight="1">
      <c r="A141" s="73" t="s">
        <v>129</v>
      </c>
      <c r="B141" s="68">
        <v>1916</v>
      </c>
      <c r="C141" s="69">
        <v>0.8397615642575786</v>
      </c>
      <c r="D141" s="69">
        <v>0.6279768323760425</v>
      </c>
      <c r="E141" s="69">
        <v>1.7294064836043412</v>
      </c>
      <c r="F141" s="70">
        <v>93</v>
      </c>
      <c r="G141" s="72">
        <v>1.1212153348803962</v>
      </c>
      <c r="H141" s="69">
        <v>1.432779598800494</v>
      </c>
      <c r="I141" s="56">
        <v>4056080.1541963047</v>
      </c>
      <c r="J141" s="56">
        <v>651293.154196305</v>
      </c>
      <c r="K141" s="56">
        <v>59823.283530591776</v>
      </c>
      <c r="L141" s="56">
        <v>58285.21824928629</v>
      </c>
      <c r="M141" s="56">
        <v>186945.6588020358</v>
      </c>
      <c r="N141" s="56">
        <v>4361134.314778219</v>
      </c>
      <c r="O141" s="56"/>
      <c r="P141" s="56">
        <v>3636708.44</v>
      </c>
      <c r="Q141" s="56">
        <v>1201549.0877796616</v>
      </c>
      <c r="R141" s="56">
        <v>4838257.527779661</v>
      </c>
      <c r="S141" s="56">
        <v>0</v>
      </c>
      <c r="T141" s="27">
        <v>9199391.842557881</v>
      </c>
      <c r="U141" s="11"/>
      <c r="V141" s="57">
        <v>413</v>
      </c>
      <c r="X141" s="14">
        <v>413</v>
      </c>
      <c r="Y141" s="14" t="s">
        <v>129</v>
      </c>
    </row>
    <row r="142" spans="1:25" s="14" customFormat="1" ht="14.25" customHeight="1">
      <c r="A142" s="73" t="s">
        <v>130</v>
      </c>
      <c r="B142" s="68">
        <v>3059</v>
      </c>
      <c r="C142" s="69">
        <v>0.9458989487158406</v>
      </c>
      <c r="D142" s="69">
        <v>0.3933323343682568</v>
      </c>
      <c r="E142" s="69">
        <v>0.8652869910480451</v>
      </c>
      <c r="F142" s="70">
        <v>124</v>
      </c>
      <c r="G142" s="72">
        <v>0.886712781179921</v>
      </c>
      <c r="H142" s="69">
        <v>0.7112308701368747</v>
      </c>
      <c r="I142" s="56">
        <v>5418196.701044403</v>
      </c>
      <c r="J142" s="56">
        <v>1771737.441044404</v>
      </c>
      <c r="K142" s="56">
        <v>59823.28353059178</v>
      </c>
      <c r="L142" s="56">
        <v>46559.19800978491</v>
      </c>
      <c r="M142" s="56">
        <v>240298.61400410964</v>
      </c>
      <c r="N142" s="56">
        <v>5764877.79658889</v>
      </c>
      <c r="O142" s="56"/>
      <c r="P142" s="56">
        <v>4895141.529999999</v>
      </c>
      <c r="Q142" s="56">
        <v>952262.5383840884</v>
      </c>
      <c r="R142" s="56">
        <v>5847404.068384088</v>
      </c>
      <c r="S142" s="56">
        <v>0</v>
      </c>
      <c r="T142" s="27">
        <v>11612281.864972979</v>
      </c>
      <c r="U142" s="11"/>
      <c r="V142" s="58">
        <v>416</v>
      </c>
      <c r="X142" s="14">
        <v>416</v>
      </c>
      <c r="Y142" s="14" t="s">
        <v>130</v>
      </c>
    </row>
    <row r="143" spans="1:25" s="14" customFormat="1" ht="14.25" customHeight="1">
      <c r="A143" s="73" t="s">
        <v>131</v>
      </c>
      <c r="B143" s="68">
        <v>21440</v>
      </c>
      <c r="C143" s="69">
        <v>1.0220043264124354</v>
      </c>
      <c r="D143" s="69">
        <v>0.8417935710115421</v>
      </c>
      <c r="E143" s="69">
        <v>0.8440784314136056</v>
      </c>
      <c r="F143" s="70">
        <v>800</v>
      </c>
      <c r="G143" s="72">
        <v>0.8048471962656458</v>
      </c>
      <c r="H143" s="69">
        <v>0.6348518337211415</v>
      </c>
      <c r="I143" s="56">
        <v>37197939.82531766</v>
      </c>
      <c r="J143" s="56">
        <v>19157838.795317657</v>
      </c>
      <c r="K143" s="56">
        <v>897349.2529588767</v>
      </c>
      <c r="L143" s="56">
        <v>318326.9612076405</v>
      </c>
      <c r="M143" s="56">
        <v>1535928.0686270709</v>
      </c>
      <c r="N143" s="56">
        <v>39949544.108111255</v>
      </c>
      <c r="O143" s="56"/>
      <c r="P143" s="56">
        <v>29506979.150000002</v>
      </c>
      <c r="Q143" s="56">
        <v>5957496.332734154</v>
      </c>
      <c r="R143" s="56">
        <v>35464475.48273416</v>
      </c>
      <c r="S143" s="56">
        <v>0</v>
      </c>
      <c r="T143" s="27">
        <v>75414019.5908454</v>
      </c>
      <c r="U143" s="11"/>
      <c r="V143" s="57">
        <v>418</v>
      </c>
      <c r="X143" s="14">
        <v>418</v>
      </c>
      <c r="Y143" s="14" t="s">
        <v>131</v>
      </c>
    </row>
    <row r="144" spans="1:25" s="14" customFormat="1" ht="14.25" customHeight="1">
      <c r="A144" s="73" t="s">
        <v>132</v>
      </c>
      <c r="B144" s="68">
        <v>10274</v>
      </c>
      <c r="C144" s="69">
        <v>0.9461600164477595</v>
      </c>
      <c r="D144" s="69">
        <v>0.9954477995012877</v>
      </c>
      <c r="E144" s="69">
        <v>1.43128982848613</v>
      </c>
      <c r="F144" s="70">
        <v>526</v>
      </c>
      <c r="G144" s="72">
        <v>1.1851827824753576</v>
      </c>
      <c r="H144" s="69">
        <v>1.4660886833025832</v>
      </c>
      <c r="I144" s="56">
        <v>18774341.191228997</v>
      </c>
      <c r="J144" s="56">
        <v>4555175.771228997</v>
      </c>
      <c r="K144" s="56">
        <v>508497.91001003014</v>
      </c>
      <c r="L144" s="56">
        <v>258662.2111654717</v>
      </c>
      <c r="M144" s="56">
        <v>1058898.092201029</v>
      </c>
      <c r="N144" s="56">
        <v>20600399.404605526</v>
      </c>
      <c r="O144" s="56"/>
      <c r="P144" s="56">
        <v>17614423.18</v>
      </c>
      <c r="Q144" s="56">
        <v>6592747.263434826</v>
      </c>
      <c r="R144" s="56">
        <v>24207170.443434827</v>
      </c>
      <c r="S144" s="56">
        <v>0</v>
      </c>
      <c r="T144" s="27">
        <v>44807569.84804036</v>
      </c>
      <c r="U144" s="11"/>
      <c r="V144" s="57">
        <v>420</v>
      </c>
      <c r="X144" s="14">
        <v>420</v>
      </c>
      <c r="Y144" s="14" t="s">
        <v>132</v>
      </c>
    </row>
    <row r="145" spans="1:25" s="15" customFormat="1" ht="14.25" customHeight="1">
      <c r="A145" s="73" t="s">
        <v>133</v>
      </c>
      <c r="B145" s="68">
        <v>835</v>
      </c>
      <c r="C145" s="69">
        <v>0.6448937276113434</v>
      </c>
      <c r="D145" s="69">
        <v>1.4409624081826318</v>
      </c>
      <c r="E145" s="69">
        <v>1.808048735705741</v>
      </c>
      <c r="F145" s="70">
        <v>26</v>
      </c>
      <c r="G145" s="72">
        <v>0.7854999078938756</v>
      </c>
      <c r="H145" s="69">
        <v>1.6547089785315208</v>
      </c>
      <c r="I145" s="56">
        <v>1540173.3444423254</v>
      </c>
      <c r="J145" s="56">
        <v>217050.42444232546</v>
      </c>
      <c r="K145" s="56">
        <v>59823.283530591776</v>
      </c>
      <c r="L145" s="56">
        <v>26555.987012988426</v>
      </c>
      <c r="M145" s="56">
        <v>55528.03188662269</v>
      </c>
      <c r="N145" s="56">
        <v>1682080.6468725284</v>
      </c>
      <c r="O145" s="56"/>
      <c r="P145" s="56">
        <v>1494459.25</v>
      </c>
      <c r="Q145" s="56">
        <v>604748.3932992402</v>
      </c>
      <c r="R145" s="56">
        <v>2099207.64329924</v>
      </c>
      <c r="S145" s="56">
        <v>189064.4145085886</v>
      </c>
      <c r="T145" s="27">
        <v>3970352.704680357</v>
      </c>
      <c r="U145" s="11"/>
      <c r="V145" s="57">
        <v>421</v>
      </c>
      <c r="W145" s="14"/>
      <c r="X145" s="15">
        <v>421</v>
      </c>
      <c r="Y145" s="15" t="s">
        <v>133</v>
      </c>
    </row>
    <row r="146" spans="1:25" s="6" customFormat="1" ht="14.25" customHeight="1">
      <c r="A146" s="73" t="s">
        <v>134</v>
      </c>
      <c r="B146" s="68">
        <v>12399</v>
      </c>
      <c r="C146" s="69">
        <v>0.9220665832298733</v>
      </c>
      <c r="D146" s="69">
        <v>1.3100450638147203</v>
      </c>
      <c r="E146" s="69">
        <v>1.668290522488282</v>
      </c>
      <c r="F146" s="70">
        <v>926</v>
      </c>
      <c r="G146" s="72">
        <v>1.8511840037639924</v>
      </c>
      <c r="H146" s="69">
        <v>1.530075078226955</v>
      </c>
      <c r="I146" s="56">
        <v>23504769.4379159</v>
      </c>
      <c r="J146" s="56">
        <v>4020899.307915901</v>
      </c>
      <c r="K146" s="56">
        <v>807614.327662989</v>
      </c>
      <c r="L146" s="56">
        <v>363851.51037276356</v>
      </c>
      <c r="M146" s="56">
        <v>1953633.3456021415</v>
      </c>
      <c r="N146" s="56">
        <v>26629868.621553794</v>
      </c>
      <c r="O146" s="56"/>
      <c r="P146" s="56">
        <v>22703131.25</v>
      </c>
      <c r="Q146" s="56">
        <v>8303592.457704544</v>
      </c>
      <c r="R146" s="56">
        <v>31006723.707704544</v>
      </c>
      <c r="S146" s="56">
        <v>2881829.616462916</v>
      </c>
      <c r="T146" s="27">
        <v>60518421.945721254</v>
      </c>
      <c r="U146" s="11"/>
      <c r="V146" s="57">
        <v>422</v>
      </c>
      <c r="W146" s="14"/>
      <c r="X146" s="6">
        <v>422</v>
      </c>
      <c r="Y146" s="6" t="s">
        <v>134</v>
      </c>
    </row>
    <row r="147" spans="1:25" s="6" customFormat="1" ht="14.25" customHeight="1">
      <c r="A147" s="73" t="s">
        <v>390</v>
      </c>
      <c r="B147" s="68">
        <v>9432</v>
      </c>
      <c r="C147" s="69">
        <v>0.9814616163486638</v>
      </c>
      <c r="D147" s="69">
        <v>0.5102644660019073</v>
      </c>
      <c r="E147" s="69">
        <v>0.8356571702774007</v>
      </c>
      <c r="F147" s="70">
        <v>308</v>
      </c>
      <c r="G147" s="72">
        <v>0.8274511000281709</v>
      </c>
      <c r="H147" s="69">
        <v>0.9446815110379518</v>
      </c>
      <c r="I147" s="56">
        <v>17718304.677672863</v>
      </c>
      <c r="J147" s="56">
        <v>11812827.897672862</v>
      </c>
      <c r="K147" s="56">
        <v>239293.1341223671</v>
      </c>
      <c r="L147" s="56">
        <v>138642.94518469286</v>
      </c>
      <c r="M147" s="56">
        <v>659842.2129402314</v>
      </c>
      <c r="N147" s="56">
        <v>18756082.969920155</v>
      </c>
      <c r="O147" s="56"/>
      <c r="P147" s="56">
        <v>11609605.870000001</v>
      </c>
      <c r="Q147" s="56">
        <v>3899921.200140409</v>
      </c>
      <c r="R147" s="56">
        <v>15509527.07014041</v>
      </c>
      <c r="S147" s="56">
        <v>0</v>
      </c>
      <c r="T147" s="27">
        <v>34265610.040060565</v>
      </c>
      <c r="U147" s="11"/>
      <c r="V147" s="57">
        <v>425</v>
      </c>
      <c r="W147" s="14"/>
      <c r="X147" s="14">
        <v>425</v>
      </c>
      <c r="Y147" s="14" t="s">
        <v>136</v>
      </c>
    </row>
    <row r="148" spans="1:25" s="14" customFormat="1" ht="14.25" customHeight="1">
      <c r="A148" s="73" t="s">
        <v>137</v>
      </c>
      <c r="B148" s="68">
        <v>12397</v>
      </c>
      <c r="C148" s="69">
        <v>0.93240899243048</v>
      </c>
      <c r="D148" s="69">
        <v>1.407312443096815</v>
      </c>
      <c r="E148" s="69">
        <v>0.9948095074569683</v>
      </c>
      <c r="F148" s="70">
        <v>642</v>
      </c>
      <c r="G148" s="72">
        <v>1.1570388689167463</v>
      </c>
      <c r="H148" s="69">
        <v>1.0592888476526785</v>
      </c>
      <c r="I148" s="56">
        <v>20431101.328145135</v>
      </c>
      <c r="J148" s="56">
        <v>7804536.798145137</v>
      </c>
      <c r="K148" s="56">
        <v>867437.6111935808</v>
      </c>
      <c r="L148" s="56">
        <v>216931.37443077558</v>
      </c>
      <c r="M148" s="56">
        <v>1261847.2187282732</v>
      </c>
      <c r="N148" s="56">
        <v>22777317.532497767</v>
      </c>
      <c r="O148" s="56"/>
      <c r="P148" s="56">
        <v>18455982.619999997</v>
      </c>
      <c r="Q148" s="56">
        <v>5747746.762633664</v>
      </c>
      <c r="R148" s="56">
        <v>24203729.38263366</v>
      </c>
      <c r="S148" s="56">
        <v>0</v>
      </c>
      <c r="T148" s="27">
        <v>46981046.91513143</v>
      </c>
      <c r="U148" s="11"/>
      <c r="V148" s="57">
        <v>426</v>
      </c>
      <c r="X148" s="14">
        <v>426</v>
      </c>
      <c r="Y148" s="14" t="s">
        <v>137</v>
      </c>
    </row>
    <row r="149" spans="1:25" s="14" customFormat="1" ht="14.25" customHeight="1">
      <c r="A149" s="73" t="s">
        <v>138</v>
      </c>
      <c r="B149" s="68">
        <v>16737</v>
      </c>
      <c r="C149" s="69">
        <v>0.9225979060627969</v>
      </c>
      <c r="D149" s="69">
        <v>1.2221103772571225</v>
      </c>
      <c r="E149" s="69">
        <v>1.3940399769342282</v>
      </c>
      <c r="F149" s="70">
        <v>581</v>
      </c>
      <c r="G149" s="72">
        <v>0.7785932814071446</v>
      </c>
      <c r="H149" s="69">
        <v>1.2757461845027318</v>
      </c>
      <c r="I149" s="56">
        <v>32961810.132134907</v>
      </c>
      <c r="J149" s="56">
        <v>7452400.612134908</v>
      </c>
      <c r="K149" s="56">
        <v>1016995.8200200603</v>
      </c>
      <c r="L149" s="56">
        <v>410410.7083825485</v>
      </c>
      <c r="M149" s="56">
        <v>1144925.6124612805</v>
      </c>
      <c r="N149" s="56">
        <v>35534142.272998795</v>
      </c>
      <c r="O149" s="56"/>
      <c r="P149" s="56">
        <v>29556222.949999996</v>
      </c>
      <c r="Q149" s="56">
        <v>9345628.613023827</v>
      </c>
      <c r="R149" s="56">
        <v>38901851.56302382</v>
      </c>
      <c r="S149" s="56">
        <v>0</v>
      </c>
      <c r="T149" s="27">
        <v>74435993.83602262</v>
      </c>
      <c r="U149" s="11"/>
      <c r="V149" s="57">
        <v>430</v>
      </c>
      <c r="X149" s="14">
        <v>430</v>
      </c>
      <c r="Y149" s="14" t="s">
        <v>138</v>
      </c>
    </row>
    <row r="150" spans="1:25" s="14" customFormat="1" ht="14.25" customHeight="1">
      <c r="A150" s="73" t="s">
        <v>391</v>
      </c>
      <c r="B150" s="68">
        <v>47516</v>
      </c>
      <c r="C150" s="69">
        <v>1.0159290764216695</v>
      </c>
      <c r="D150" s="69">
        <v>1.1648153484782997</v>
      </c>
      <c r="E150" s="69">
        <v>0.8178424700499874</v>
      </c>
      <c r="F150" s="70">
        <v>1800</v>
      </c>
      <c r="G150" s="72">
        <v>0.7878229756425651</v>
      </c>
      <c r="H150" s="69">
        <v>0.9411294789025302</v>
      </c>
      <c r="I150" s="56">
        <v>77422534.19563574</v>
      </c>
      <c r="J150" s="56">
        <v>29145726.645635728</v>
      </c>
      <c r="K150" s="56">
        <v>2751871.042407222</v>
      </c>
      <c r="L150" s="56">
        <v>683558.0033732866</v>
      </c>
      <c r="M150" s="56">
        <v>3373717.936092402</v>
      </c>
      <c r="N150" s="56">
        <v>84231681.17750864</v>
      </c>
      <c r="O150" s="56"/>
      <c r="P150" s="56">
        <v>71169014.14999999</v>
      </c>
      <c r="Q150" s="56">
        <v>19572931.444376234</v>
      </c>
      <c r="R150" s="56">
        <v>90741945.59437622</v>
      </c>
      <c r="S150" s="56">
        <v>0</v>
      </c>
      <c r="T150" s="27">
        <v>174973626.77188486</v>
      </c>
      <c r="U150" s="11"/>
      <c r="V150" s="57">
        <v>444</v>
      </c>
      <c r="X150" s="14">
        <v>444</v>
      </c>
      <c r="Y150" s="14" t="s">
        <v>146</v>
      </c>
    </row>
    <row r="151" spans="1:25" s="14" customFormat="1" ht="14.25" customHeight="1">
      <c r="A151" s="73" t="s">
        <v>139</v>
      </c>
      <c r="B151" s="68">
        <v>8336</v>
      </c>
      <c r="C151" s="69">
        <v>0.9638723986005587</v>
      </c>
      <c r="D151" s="69">
        <v>0.9381985928996202</v>
      </c>
      <c r="E151" s="69">
        <v>0.9173029370070273</v>
      </c>
      <c r="F151" s="70">
        <v>231</v>
      </c>
      <c r="G151" s="72">
        <v>0.6122128791604744</v>
      </c>
      <c r="H151" s="69">
        <v>0.7563828153626085</v>
      </c>
      <c r="I151" s="56">
        <v>14256392.461322404</v>
      </c>
      <c r="J151" s="56">
        <v>4978963.011322405</v>
      </c>
      <c r="K151" s="56">
        <v>388851.3429488465</v>
      </c>
      <c r="L151" s="56">
        <v>134504.3498060453</v>
      </c>
      <c r="M151" s="56">
        <v>450625.191145828</v>
      </c>
      <c r="N151" s="56">
        <v>15230373.345223125</v>
      </c>
      <c r="O151" s="56"/>
      <c r="P151" s="56">
        <v>12920412.59</v>
      </c>
      <c r="Q151" s="56">
        <v>2759726.1169857173</v>
      </c>
      <c r="R151" s="56">
        <v>15680138.706985718</v>
      </c>
      <c r="S151" s="56">
        <v>0</v>
      </c>
      <c r="T151" s="27">
        <v>30910512.05220884</v>
      </c>
      <c r="U151" s="11"/>
      <c r="V151" s="57">
        <v>433</v>
      </c>
      <c r="X151" s="14">
        <v>433</v>
      </c>
      <c r="Y151" s="14" t="s">
        <v>139</v>
      </c>
    </row>
    <row r="152" spans="1:25" s="14" customFormat="1" ht="14.25" customHeight="1">
      <c r="A152" s="73" t="s">
        <v>392</v>
      </c>
      <c r="B152" s="68">
        <v>15519</v>
      </c>
      <c r="C152" s="69">
        <v>0.9834484719473635</v>
      </c>
      <c r="D152" s="69">
        <v>0.7753100140682374</v>
      </c>
      <c r="E152" s="69">
        <v>1.0157765874162565</v>
      </c>
      <c r="F152" s="70">
        <v>651</v>
      </c>
      <c r="G152" s="72">
        <v>0.9077817452554784</v>
      </c>
      <c r="H152" s="69">
        <v>1.036511173815746</v>
      </c>
      <c r="I152" s="56">
        <v>28504582.18782871</v>
      </c>
      <c r="J152" s="56">
        <v>7742452.257828709</v>
      </c>
      <c r="K152" s="56">
        <v>598232.8353059178</v>
      </c>
      <c r="L152" s="56">
        <v>277285.89036938566</v>
      </c>
      <c r="M152" s="56">
        <v>1252567.4780216126</v>
      </c>
      <c r="N152" s="56">
        <v>30632668.391525626</v>
      </c>
      <c r="O152" s="56"/>
      <c r="P152" s="56">
        <v>26025173.21</v>
      </c>
      <c r="Q152" s="56">
        <v>7040513.663782596</v>
      </c>
      <c r="R152" s="56">
        <v>33065686.873782597</v>
      </c>
      <c r="S152" s="56">
        <v>0</v>
      </c>
      <c r="T152" s="27">
        <v>63698355.26530822</v>
      </c>
      <c r="U152" s="11"/>
      <c r="V152" s="57">
        <v>434</v>
      </c>
      <c r="X152" s="14">
        <v>434</v>
      </c>
      <c r="Y152" s="14" t="s">
        <v>140</v>
      </c>
    </row>
    <row r="153" spans="1:25" s="15" customFormat="1" ht="14.25" customHeight="1">
      <c r="A153" s="73" t="s">
        <v>141</v>
      </c>
      <c r="B153" s="68">
        <v>773</v>
      </c>
      <c r="C153" s="69">
        <v>0.7996254440831411</v>
      </c>
      <c r="D153" s="69">
        <v>1.5565376595504496</v>
      </c>
      <c r="E153" s="69">
        <v>1.7247863310994773</v>
      </c>
      <c r="F153" s="70">
        <v>26</v>
      </c>
      <c r="G153" s="72">
        <v>0.9348555241835561</v>
      </c>
      <c r="H153" s="69">
        <v>1.6950075136995635</v>
      </c>
      <c r="I153" s="56">
        <v>1898131.7391854664</v>
      </c>
      <c r="J153" s="56">
        <v>193070.17918546635</v>
      </c>
      <c r="K153" s="56">
        <v>59823.283530591776</v>
      </c>
      <c r="L153" s="56">
        <v>23452.04047900277</v>
      </c>
      <c r="M153" s="56">
        <v>59467.00232464138</v>
      </c>
      <c r="N153" s="56">
        <v>2040874.0655197024</v>
      </c>
      <c r="O153" s="56"/>
      <c r="P153" s="56">
        <v>1703739.47</v>
      </c>
      <c r="Q153" s="56">
        <v>573479.2992928082</v>
      </c>
      <c r="R153" s="56">
        <v>2277218.769292808</v>
      </c>
      <c r="S153" s="56">
        <v>0</v>
      </c>
      <c r="T153" s="27">
        <v>4318092.834812511</v>
      </c>
      <c r="U153" s="11"/>
      <c r="V153" s="57">
        <v>435</v>
      </c>
      <c r="W153" s="14"/>
      <c r="X153" s="15">
        <v>435</v>
      </c>
      <c r="Y153" s="15" t="s">
        <v>141</v>
      </c>
    </row>
    <row r="154" spans="1:25" s="14" customFormat="1" ht="14.25" customHeight="1">
      <c r="A154" s="73" t="s">
        <v>142</v>
      </c>
      <c r="B154" s="68">
        <v>2059</v>
      </c>
      <c r="C154" s="69">
        <v>0.8892606422170235</v>
      </c>
      <c r="D154" s="69">
        <v>0.584363094139144</v>
      </c>
      <c r="E154" s="69">
        <v>1.0284265781897892</v>
      </c>
      <c r="F154" s="70">
        <v>87</v>
      </c>
      <c r="G154" s="72">
        <v>1.088725975279379</v>
      </c>
      <c r="H154" s="69">
        <v>1.0621652833175714</v>
      </c>
      <c r="I154" s="56">
        <v>3957183.843352742</v>
      </c>
      <c r="J154" s="56">
        <v>1906388.223352742</v>
      </c>
      <c r="K154" s="56">
        <v>59823.283530591776</v>
      </c>
      <c r="L154" s="56">
        <v>37247.35840782793</v>
      </c>
      <c r="M154" s="56">
        <v>188577.02707074521</v>
      </c>
      <c r="N154" s="56">
        <v>4242831.512361907</v>
      </c>
      <c r="O154" s="56"/>
      <c r="P154" s="56">
        <v>2988334.41</v>
      </c>
      <c r="Q154" s="56">
        <v>957227.2939589964</v>
      </c>
      <c r="R154" s="56">
        <v>3945561.7039589966</v>
      </c>
      <c r="S154" s="56">
        <v>0</v>
      </c>
      <c r="T154" s="27">
        <v>8188393.216320904</v>
      </c>
      <c r="U154" s="11"/>
      <c r="V154" s="58">
        <v>436</v>
      </c>
      <c r="X154" s="14">
        <v>436</v>
      </c>
      <c r="Y154" s="14" t="s">
        <v>142</v>
      </c>
    </row>
    <row r="155" spans="1:25" s="14" customFormat="1" ht="14.25" customHeight="1">
      <c r="A155" s="73" t="s">
        <v>389</v>
      </c>
      <c r="B155" s="68">
        <v>17023</v>
      </c>
      <c r="C155" s="69">
        <v>1.0117127644059059</v>
      </c>
      <c r="D155" s="69">
        <v>0.5301079175964126</v>
      </c>
      <c r="E155" s="69">
        <v>0.8477105695924919</v>
      </c>
      <c r="F155" s="70">
        <v>439</v>
      </c>
      <c r="G155" s="72">
        <v>0.5621125986646204</v>
      </c>
      <c r="H155" s="69">
        <v>0.6679865559972045</v>
      </c>
      <c r="I155" s="56">
        <v>28049423.854532003</v>
      </c>
      <c r="J155" s="56">
        <v>12739510.894532003</v>
      </c>
      <c r="K155" s="56">
        <v>448674.62647943833</v>
      </c>
      <c r="L155" s="56">
        <v>253833.8498903829</v>
      </c>
      <c r="M155" s="56">
        <v>848721.1416846728</v>
      </c>
      <c r="N155" s="56">
        <v>29600653.472586498</v>
      </c>
      <c r="O155" s="56"/>
      <c r="P155" s="56">
        <v>24144791.229999997</v>
      </c>
      <c r="Q155" s="56">
        <v>4977032.1406260505</v>
      </c>
      <c r="R155" s="56">
        <v>29121823.370626047</v>
      </c>
      <c r="S155" s="56">
        <v>0</v>
      </c>
      <c r="T155" s="27">
        <v>58722476.843212545</v>
      </c>
      <c r="U155" s="11"/>
      <c r="V155" s="57">
        <v>423</v>
      </c>
      <c r="X155" s="6">
        <v>423</v>
      </c>
      <c r="Y155" s="6" t="s">
        <v>135</v>
      </c>
    </row>
    <row r="156" spans="1:25" s="14" customFormat="1" ht="14.25" customHeight="1">
      <c r="A156" s="73" t="s">
        <v>144</v>
      </c>
      <c r="B156" s="68">
        <v>5022</v>
      </c>
      <c r="C156" s="69">
        <v>0.8850660232464724</v>
      </c>
      <c r="D156" s="69">
        <v>0.2395865413844081</v>
      </c>
      <c r="E156" s="69">
        <v>1.1204979629065936</v>
      </c>
      <c r="F156" s="70">
        <v>249</v>
      </c>
      <c r="G156" s="72">
        <v>1.1290689173412412</v>
      </c>
      <c r="H156" s="69">
        <v>0.9030915681065668</v>
      </c>
      <c r="I156" s="56">
        <v>10180790.407426069</v>
      </c>
      <c r="J156" s="56">
        <v>2013959.407426069</v>
      </c>
      <c r="K156" s="56">
        <v>59823.283530591776</v>
      </c>
      <c r="L156" s="56">
        <v>98981.4061393205</v>
      </c>
      <c r="M156" s="56">
        <v>495717.99391140393</v>
      </c>
      <c r="N156" s="56">
        <v>10835313.091007384</v>
      </c>
      <c r="O156" s="56"/>
      <c r="P156" s="56">
        <v>9221377.86</v>
      </c>
      <c r="Q156" s="56">
        <v>1985066.7734885963</v>
      </c>
      <c r="R156" s="56">
        <v>11206444.633488595</v>
      </c>
      <c r="S156" s="56">
        <v>0</v>
      </c>
      <c r="T156" s="27">
        <v>22041757.724495977</v>
      </c>
      <c r="U156" s="11"/>
      <c r="V156" s="57">
        <v>441</v>
      </c>
      <c r="X156" s="14">
        <v>441</v>
      </c>
      <c r="Y156" s="14" t="s">
        <v>144</v>
      </c>
    </row>
    <row r="157" spans="1:25" s="14" customFormat="1" ht="14.25" customHeight="1">
      <c r="A157" s="73" t="s">
        <v>145</v>
      </c>
      <c r="B157" s="68">
        <v>3360</v>
      </c>
      <c r="C157" s="69">
        <v>0.972811732998996</v>
      </c>
      <c r="D157" s="69">
        <v>0.35809631274776715</v>
      </c>
      <c r="E157" s="69">
        <v>0.9569967295436927</v>
      </c>
      <c r="F157" s="70">
        <v>130</v>
      </c>
      <c r="G157" s="72">
        <v>0.8648174881698043</v>
      </c>
      <c r="H157" s="69">
        <v>0.7018606040489553</v>
      </c>
      <c r="I157" s="56">
        <v>6019288.122342628</v>
      </c>
      <c r="J157" s="56">
        <v>2092621.9923426285</v>
      </c>
      <c r="K157" s="56">
        <v>59823.283530591776</v>
      </c>
      <c r="L157" s="56">
        <v>56560.80350818315</v>
      </c>
      <c r="M157" s="56">
        <v>255589.5767223845</v>
      </c>
      <c r="N157" s="56">
        <v>6391261.786103788</v>
      </c>
      <c r="O157" s="56"/>
      <c r="P157" s="56">
        <v>5346104.090000001</v>
      </c>
      <c r="Q157" s="56">
        <v>1032183.1557615892</v>
      </c>
      <c r="R157" s="56">
        <v>6378287.24576159</v>
      </c>
      <c r="S157" s="56">
        <v>0</v>
      </c>
      <c r="T157" s="27">
        <v>12769549.031865377</v>
      </c>
      <c r="U157" s="11"/>
      <c r="V157" s="57">
        <v>442</v>
      </c>
      <c r="X157" s="14">
        <v>442</v>
      </c>
      <c r="Y157" s="14" t="s">
        <v>145</v>
      </c>
    </row>
    <row r="158" spans="1:25" s="14" customFormat="1" ht="14.25" customHeight="1">
      <c r="A158" s="73" t="s">
        <v>148</v>
      </c>
      <c r="B158" s="68">
        <v>3826</v>
      </c>
      <c r="C158" s="69">
        <v>0.847388469728984</v>
      </c>
      <c r="D158" s="69">
        <v>0.3144808183043642</v>
      </c>
      <c r="E158" s="69">
        <v>1.3836450107767746</v>
      </c>
      <c r="F158" s="70">
        <v>143</v>
      </c>
      <c r="G158" s="72">
        <v>0.8717876589699788</v>
      </c>
      <c r="H158" s="69">
        <v>1.3633954558102124</v>
      </c>
      <c r="I158" s="56">
        <v>6741053.674031827</v>
      </c>
      <c r="J158" s="56">
        <v>1853823.5440318265</v>
      </c>
      <c r="K158" s="56">
        <v>59823.28353059177</v>
      </c>
      <c r="L158" s="56">
        <v>93118.39601956982</v>
      </c>
      <c r="M158" s="56">
        <v>289356.4800057614</v>
      </c>
      <c r="N158" s="56">
        <v>7183351.83358775</v>
      </c>
      <c r="O158" s="56"/>
      <c r="P158" s="56">
        <v>6270680.36</v>
      </c>
      <c r="Q158" s="56">
        <v>2283144.675286966</v>
      </c>
      <c r="R158" s="56">
        <v>8553825.035286967</v>
      </c>
      <c r="S158" s="56">
        <v>0</v>
      </c>
      <c r="T158" s="27">
        <v>15737176.868874718</v>
      </c>
      <c r="U158" s="11"/>
      <c r="V158" s="57">
        <v>476</v>
      </c>
      <c r="X158" s="6">
        <v>476</v>
      </c>
      <c r="Y158" s="6" t="s">
        <v>148</v>
      </c>
    </row>
    <row r="159" spans="1:25" s="14" customFormat="1" ht="14.25" customHeight="1">
      <c r="A159" s="73" t="s">
        <v>394</v>
      </c>
      <c r="B159" s="68">
        <v>5586</v>
      </c>
      <c r="C159" s="69">
        <v>0.9339668659111843</v>
      </c>
      <c r="D159" s="69">
        <v>0.5384906958613039</v>
      </c>
      <c r="E159" s="69">
        <v>1.035444838494001</v>
      </c>
      <c r="F159" s="70">
        <v>130</v>
      </c>
      <c r="G159" s="72">
        <v>0.4979350503903412</v>
      </c>
      <c r="H159" s="69">
        <v>0.7929151407205983</v>
      </c>
      <c r="I159" s="56">
        <v>11822250.32579221</v>
      </c>
      <c r="J159" s="56">
        <v>2863255.7857922115</v>
      </c>
      <c r="K159" s="56">
        <v>149558.20882647944</v>
      </c>
      <c r="L159" s="56">
        <v>101740.46972508554</v>
      </c>
      <c r="M159" s="56">
        <v>248253.3609492611</v>
      </c>
      <c r="N159" s="56">
        <v>12321802.365293035</v>
      </c>
      <c r="O159" s="56"/>
      <c r="P159" s="56">
        <v>9995952.08</v>
      </c>
      <c r="Q159" s="56">
        <v>1938627.0420840045</v>
      </c>
      <c r="R159" s="56">
        <v>11934579.122084005</v>
      </c>
      <c r="S159" s="56">
        <v>0</v>
      </c>
      <c r="T159" s="27">
        <v>24256381.48737704</v>
      </c>
      <c r="U159" s="11"/>
      <c r="V159" s="57">
        <v>475</v>
      </c>
      <c r="X159" s="6">
        <v>475</v>
      </c>
      <c r="Y159" s="6" t="s">
        <v>147</v>
      </c>
    </row>
    <row r="160" spans="1:25" s="6" customFormat="1" ht="14.25" customHeight="1">
      <c r="A160" s="73" t="s">
        <v>149</v>
      </c>
      <c r="B160" s="68">
        <v>2017</v>
      </c>
      <c r="C160" s="69">
        <v>0.8658729468432019</v>
      </c>
      <c r="D160" s="69">
        <v>0.5965312894558737</v>
      </c>
      <c r="E160" s="69">
        <v>1.506716981106797</v>
      </c>
      <c r="F160" s="70">
        <v>60</v>
      </c>
      <c r="G160" s="72">
        <v>0.6602262156866626</v>
      </c>
      <c r="H160" s="69">
        <v>1.109763187797252</v>
      </c>
      <c r="I160" s="56">
        <v>3900537.3015100425</v>
      </c>
      <c r="J160" s="56">
        <v>969304.5615100425</v>
      </c>
      <c r="K160" s="56">
        <v>59823.28353059176</v>
      </c>
      <c r="L160" s="56">
        <v>53456.85697419749</v>
      </c>
      <c r="M160" s="56">
        <v>117406.41710813032</v>
      </c>
      <c r="N160" s="56">
        <v>4131223.859122962</v>
      </c>
      <c r="O160" s="56"/>
      <c r="P160" s="56">
        <v>3486807.48</v>
      </c>
      <c r="Q160" s="56">
        <v>979721.9475782971</v>
      </c>
      <c r="R160" s="56">
        <v>4466529.427578297</v>
      </c>
      <c r="S160" s="56">
        <v>0</v>
      </c>
      <c r="T160" s="27">
        <v>8597753.28670126</v>
      </c>
      <c r="U160" s="11"/>
      <c r="V160" s="57">
        <v>480</v>
      </c>
      <c r="W160" s="14"/>
      <c r="X160" s="14">
        <v>480</v>
      </c>
      <c r="Y160" s="14" t="s">
        <v>149</v>
      </c>
    </row>
    <row r="161" spans="1:25" s="6" customFormat="1" ht="14.25" customHeight="1">
      <c r="A161" s="73" t="s">
        <v>150</v>
      </c>
      <c r="B161" s="68">
        <v>9671</v>
      </c>
      <c r="C161" s="69">
        <v>1.0053673198955733</v>
      </c>
      <c r="D161" s="69">
        <v>0.6842746209883918</v>
      </c>
      <c r="E161" s="69">
        <v>0.8920458480076185</v>
      </c>
      <c r="F161" s="70">
        <v>242</v>
      </c>
      <c r="G161" s="72">
        <v>0.5142940083733886</v>
      </c>
      <c r="H161" s="69">
        <v>0.6060262857794987</v>
      </c>
      <c r="I161" s="56">
        <v>15141236.525490604</v>
      </c>
      <c r="J161" s="56">
        <v>7208841.795490607</v>
      </c>
      <c r="K161" s="56">
        <v>329028.05941825476</v>
      </c>
      <c r="L161" s="56">
        <v>151748.49721707674</v>
      </c>
      <c r="M161" s="56">
        <v>450091.1813173132</v>
      </c>
      <c r="N161" s="56">
        <v>16072104.263443248</v>
      </c>
      <c r="O161" s="56"/>
      <c r="P161" s="56">
        <v>13302897.83</v>
      </c>
      <c r="Q161" s="56">
        <v>2565248.659015777</v>
      </c>
      <c r="R161" s="56">
        <v>15868146.489015777</v>
      </c>
      <c r="S161" s="56">
        <v>0</v>
      </c>
      <c r="T161" s="27">
        <v>31940250.752459027</v>
      </c>
      <c r="U161" s="11"/>
      <c r="V161" s="57">
        <v>481</v>
      </c>
      <c r="W161" s="14"/>
      <c r="X161" s="14">
        <v>481</v>
      </c>
      <c r="Y161" s="14" t="s">
        <v>150</v>
      </c>
    </row>
    <row r="162" spans="1:25" s="14" customFormat="1" ht="14.25" customHeight="1">
      <c r="A162" s="73" t="s">
        <v>151</v>
      </c>
      <c r="B162" s="68">
        <v>1176</v>
      </c>
      <c r="C162" s="69">
        <v>0.8195364561680791</v>
      </c>
      <c r="D162" s="69">
        <v>1.0231323221364774</v>
      </c>
      <c r="E162" s="69">
        <v>1.6338968553184998</v>
      </c>
      <c r="F162" s="70">
        <v>55</v>
      </c>
      <c r="G162" s="72">
        <v>1.1603975912068616</v>
      </c>
      <c r="H162" s="69">
        <v>1.3674258330742755</v>
      </c>
      <c r="I162" s="56">
        <v>2140514.9806372095</v>
      </c>
      <c r="J162" s="56">
        <v>701566.4206372094</v>
      </c>
      <c r="K162" s="56">
        <v>59823.283530591776</v>
      </c>
      <c r="L162" s="56">
        <v>33798.528925621635</v>
      </c>
      <c r="M162" s="56">
        <v>116115.52274396947</v>
      </c>
      <c r="N162" s="56">
        <v>2350252.3158373926</v>
      </c>
      <c r="O162" s="56"/>
      <c r="P162" s="56">
        <v>1861824.2</v>
      </c>
      <c r="Q162" s="56">
        <v>703846.1287448568</v>
      </c>
      <c r="R162" s="56">
        <v>2565670.3287448566</v>
      </c>
      <c r="S162" s="56">
        <v>0</v>
      </c>
      <c r="T162" s="27">
        <v>4915922.644582249</v>
      </c>
      <c r="U162" s="11"/>
      <c r="V162" s="57">
        <v>483</v>
      </c>
      <c r="X162" s="14">
        <v>483</v>
      </c>
      <c r="Y162" s="14" t="s">
        <v>151</v>
      </c>
    </row>
    <row r="163" spans="1:25" s="14" customFormat="1" ht="14.25" customHeight="1">
      <c r="A163" s="73" t="s">
        <v>153</v>
      </c>
      <c r="B163" s="68">
        <v>2177</v>
      </c>
      <c r="C163" s="69">
        <v>0.8154986613725476</v>
      </c>
      <c r="D163" s="69">
        <v>0.5526888428261357</v>
      </c>
      <c r="E163" s="69">
        <v>1.4950493963226696</v>
      </c>
      <c r="F163" s="70">
        <v>72</v>
      </c>
      <c r="G163" s="72">
        <v>0.84801374139408</v>
      </c>
      <c r="H163" s="69">
        <v>1.7719319900210035</v>
      </c>
      <c r="I163" s="56">
        <v>4659279.837273214</v>
      </c>
      <c r="J163" s="56">
        <v>644409.0972732137</v>
      </c>
      <c r="K163" s="56">
        <v>59823.283530591776</v>
      </c>
      <c r="L163" s="56">
        <v>57250.5694046244</v>
      </c>
      <c r="M163" s="56">
        <v>155528.93024502997</v>
      </c>
      <c r="N163" s="56">
        <v>4931882.62045346</v>
      </c>
      <c r="O163" s="56"/>
      <c r="P163" s="56">
        <v>4244174.83</v>
      </c>
      <c r="Q163" s="56">
        <v>1688387.398974662</v>
      </c>
      <c r="R163" s="56">
        <v>5932562.228974662</v>
      </c>
      <c r="S163" s="56">
        <v>0</v>
      </c>
      <c r="T163" s="27">
        <v>10864444.849428121</v>
      </c>
      <c r="U163" s="11"/>
      <c r="V163" s="58">
        <v>489</v>
      </c>
      <c r="X163" s="14">
        <v>489</v>
      </c>
      <c r="Y163" s="14" t="s">
        <v>153</v>
      </c>
    </row>
    <row r="164" spans="1:25" s="14" customFormat="1" ht="14.25" customHeight="1">
      <c r="A164" s="73" t="s">
        <v>155</v>
      </c>
      <c r="B164" s="68">
        <v>8948</v>
      </c>
      <c r="C164" s="69">
        <v>0.9637103206407601</v>
      </c>
      <c r="D164" s="69">
        <v>0.3361655148727362</v>
      </c>
      <c r="E164" s="69">
        <v>1.2686986310631356</v>
      </c>
      <c r="F164" s="70">
        <v>388</v>
      </c>
      <c r="G164" s="72">
        <v>1.053739770057635</v>
      </c>
      <c r="H164" s="69">
        <v>1.4425569343696019</v>
      </c>
      <c r="I164" s="56">
        <v>16166448.917867083</v>
      </c>
      <c r="J164" s="56">
        <v>7643467.917867083</v>
      </c>
      <c r="K164" s="56">
        <v>149558.20882647944</v>
      </c>
      <c r="L164" s="56">
        <v>199687.22701974417</v>
      </c>
      <c r="M164" s="56">
        <v>807460.3929206921</v>
      </c>
      <c r="N164" s="56">
        <v>17323154.746634</v>
      </c>
      <c r="O164" s="56"/>
      <c r="P164" s="56">
        <v>12822393.31</v>
      </c>
      <c r="Q164" s="56">
        <v>5649702.278718659</v>
      </c>
      <c r="R164" s="56">
        <v>18472095.58871866</v>
      </c>
      <c r="S164" s="56">
        <v>0</v>
      </c>
      <c r="T164" s="27">
        <v>35795250.33535266</v>
      </c>
      <c r="U164" s="11"/>
      <c r="V164" s="57">
        <v>494</v>
      </c>
      <c r="X164" s="6">
        <v>494</v>
      </c>
      <c r="Y164" s="14" t="s">
        <v>155</v>
      </c>
    </row>
    <row r="165" spans="1:25" s="14" customFormat="1" ht="14.25" customHeight="1">
      <c r="A165" s="73" t="s">
        <v>156</v>
      </c>
      <c r="B165" s="68">
        <v>1816</v>
      </c>
      <c r="C165" s="69">
        <v>0.851553227765104</v>
      </c>
      <c r="D165" s="69">
        <v>0.6625570544231816</v>
      </c>
      <c r="E165" s="69">
        <v>1.9110115202073201</v>
      </c>
      <c r="F165" s="70">
        <v>77</v>
      </c>
      <c r="G165" s="72">
        <v>1.066873009228995</v>
      </c>
      <c r="H165" s="69">
        <v>1.2782668568568711</v>
      </c>
      <c r="I165" s="56">
        <v>4461367.075368629</v>
      </c>
      <c r="J165" s="56">
        <v>728974.4653686291</v>
      </c>
      <c r="K165" s="56">
        <v>59823.28353059179</v>
      </c>
      <c r="L165" s="56">
        <v>61044.28183505132</v>
      </c>
      <c r="M165" s="56">
        <v>164152.80611467906</v>
      </c>
      <c r="N165" s="56">
        <v>4746387.446848951</v>
      </c>
      <c r="O165" s="56"/>
      <c r="P165" s="56">
        <v>3692985.0300000003</v>
      </c>
      <c r="Q165" s="56">
        <v>1016024.070969074</v>
      </c>
      <c r="R165" s="56">
        <v>4709009.100969074</v>
      </c>
      <c r="S165" s="56">
        <v>0</v>
      </c>
      <c r="T165" s="27">
        <v>9455396.547818026</v>
      </c>
      <c r="U165" s="11"/>
      <c r="V165" s="57">
        <v>495</v>
      </c>
      <c r="X165" s="14">
        <v>495</v>
      </c>
      <c r="Y165" s="6" t="s">
        <v>156</v>
      </c>
    </row>
    <row r="166" spans="1:25" s="14" customFormat="1" ht="14.25" customHeight="1">
      <c r="A166" s="73" t="s">
        <v>157</v>
      </c>
      <c r="B166" s="68">
        <v>2394</v>
      </c>
      <c r="C166" s="69">
        <v>0.9711597590086222</v>
      </c>
      <c r="D166" s="69">
        <v>0.502591316137217</v>
      </c>
      <c r="E166" s="69">
        <v>1.1138344477359197</v>
      </c>
      <c r="F166" s="70">
        <v>152</v>
      </c>
      <c r="G166" s="72">
        <v>1.3933104290828529</v>
      </c>
      <c r="H166" s="69">
        <v>0.7491372347901514</v>
      </c>
      <c r="I166" s="56">
        <v>4087885.0749424547</v>
      </c>
      <c r="J166" s="56">
        <v>1385606.604942455</v>
      </c>
      <c r="K166" s="56">
        <v>59823.28353059177</v>
      </c>
      <c r="L166" s="56">
        <v>46904.080958005536</v>
      </c>
      <c r="M166" s="56">
        <v>295187.52071790886</v>
      </c>
      <c r="N166" s="56">
        <v>4489799.960148961</v>
      </c>
      <c r="O166" s="56"/>
      <c r="P166" s="56">
        <v>3767796</v>
      </c>
      <c r="Q166" s="56">
        <v>784968.3638509514</v>
      </c>
      <c r="R166" s="56">
        <v>4552764.363850951</v>
      </c>
      <c r="S166" s="56">
        <v>1537235.9350799844</v>
      </c>
      <c r="T166" s="27">
        <v>10579800.259079896</v>
      </c>
      <c r="U166" s="11"/>
      <c r="V166" s="57">
        <v>498</v>
      </c>
      <c r="X166" s="14">
        <v>498</v>
      </c>
      <c r="Y166" s="14" t="s">
        <v>157</v>
      </c>
    </row>
    <row r="167" spans="1:25" s="14" customFormat="1" ht="14.25" customHeight="1">
      <c r="A167" s="73" t="s">
        <v>159</v>
      </c>
      <c r="B167" s="68">
        <v>9569</v>
      </c>
      <c r="C167" s="69">
        <v>1.0198081643221084</v>
      </c>
      <c r="D167" s="69">
        <v>0.3772192321556581</v>
      </c>
      <c r="E167" s="69">
        <v>0.7499294585180114</v>
      </c>
      <c r="F167" s="70">
        <v>410</v>
      </c>
      <c r="G167" s="72">
        <v>0.9133321354874251</v>
      </c>
      <c r="H167" s="69">
        <v>0.6841108368343627</v>
      </c>
      <c r="I167" s="56">
        <v>14865903.257220484</v>
      </c>
      <c r="J167" s="56">
        <v>7439235.337220485</v>
      </c>
      <c r="K167" s="56">
        <v>179469.85059177532</v>
      </c>
      <c r="L167" s="56">
        <v>126227.1590487502</v>
      </c>
      <c r="M167" s="56">
        <v>781026.9338163158</v>
      </c>
      <c r="N167" s="56">
        <v>15952627.200677326</v>
      </c>
      <c r="O167" s="56"/>
      <c r="P167" s="56">
        <v>12920597.95</v>
      </c>
      <c r="Q167" s="56">
        <v>2865231.0502333143</v>
      </c>
      <c r="R167" s="56">
        <v>15785829.000233313</v>
      </c>
      <c r="S167" s="56">
        <v>0</v>
      </c>
      <c r="T167" s="27">
        <v>31738456.20091064</v>
      </c>
      <c r="U167" s="11"/>
      <c r="V167" s="57">
        <v>500</v>
      </c>
      <c r="X167" s="6">
        <v>500</v>
      </c>
      <c r="Y167" s="14" t="s">
        <v>159</v>
      </c>
    </row>
    <row r="168" spans="1:25" s="14" customFormat="1" ht="14.25" customHeight="1">
      <c r="A168" s="73" t="s">
        <v>160</v>
      </c>
      <c r="B168" s="68">
        <v>7978</v>
      </c>
      <c r="C168" s="69">
        <v>0.9332098914491402</v>
      </c>
      <c r="D168" s="69">
        <v>0.45244557940555186</v>
      </c>
      <c r="E168" s="69">
        <v>1.2066834133287292</v>
      </c>
      <c r="F168" s="70">
        <v>246</v>
      </c>
      <c r="G168" s="72">
        <v>0.6635046765569503</v>
      </c>
      <c r="H168" s="69">
        <v>0.942137131205495</v>
      </c>
      <c r="I168" s="56">
        <v>14238951.792002186</v>
      </c>
      <c r="J168" s="56">
        <v>3707608.062002186</v>
      </c>
      <c r="K168" s="56">
        <v>179469.85059177532</v>
      </c>
      <c r="L168" s="56">
        <v>169337.5275763288</v>
      </c>
      <c r="M168" s="56">
        <v>471545.1326678053</v>
      </c>
      <c r="N168" s="56">
        <v>15059304.302838096</v>
      </c>
      <c r="O168" s="56"/>
      <c r="P168" s="56">
        <v>13139860.530000001</v>
      </c>
      <c r="Q168" s="56">
        <v>3289839.9996376038</v>
      </c>
      <c r="R168" s="56">
        <v>16429700.529637605</v>
      </c>
      <c r="S168" s="56">
        <v>0</v>
      </c>
      <c r="T168" s="27">
        <v>31489004.8324757</v>
      </c>
      <c r="U168" s="11"/>
      <c r="V168" s="57">
        <v>503</v>
      </c>
      <c r="X168" s="14">
        <v>503</v>
      </c>
      <c r="Y168" s="6" t="s">
        <v>160</v>
      </c>
    </row>
    <row r="169" spans="1:25" s="6" customFormat="1" ht="14.25" customHeight="1">
      <c r="A169" s="73" t="s">
        <v>162</v>
      </c>
      <c r="B169" s="68">
        <v>20478</v>
      </c>
      <c r="C169" s="69">
        <v>1.0042105825689547</v>
      </c>
      <c r="D169" s="69">
        <v>0.6756930132128978</v>
      </c>
      <c r="E169" s="69">
        <v>0.7324530291934676</v>
      </c>
      <c r="F169" s="70">
        <v>490</v>
      </c>
      <c r="G169" s="72">
        <v>0.5065432692127948</v>
      </c>
      <c r="H169" s="69">
        <v>0.7903982464698118</v>
      </c>
      <c r="I169" s="56">
        <v>33369481.081559733</v>
      </c>
      <c r="J169" s="56">
        <v>15179929.891559735</v>
      </c>
      <c r="K169" s="56">
        <v>687967.7606018054</v>
      </c>
      <c r="L169" s="56">
        <v>263835.45538878115</v>
      </c>
      <c r="M169" s="56">
        <v>929174.6208801066</v>
      </c>
      <c r="N169" s="56">
        <v>35250458.918430425</v>
      </c>
      <c r="O169" s="56"/>
      <c r="P169" s="56">
        <v>28763388.819999997</v>
      </c>
      <c r="Q169" s="56">
        <v>7084351.987209183</v>
      </c>
      <c r="R169" s="56">
        <v>35847740.80720918</v>
      </c>
      <c r="S169" s="56">
        <v>0</v>
      </c>
      <c r="T169" s="27">
        <v>71098199.72563961</v>
      </c>
      <c r="U169" s="11"/>
      <c r="V169" s="57">
        <v>505</v>
      </c>
      <c r="W169" s="14"/>
      <c r="X169" s="14">
        <v>505</v>
      </c>
      <c r="Y169" s="15" t="s">
        <v>162</v>
      </c>
    </row>
    <row r="170" spans="1:25" s="14" customFormat="1" ht="14.25" customHeight="1">
      <c r="A170" s="73" t="s">
        <v>164</v>
      </c>
      <c r="B170" s="68">
        <v>11122</v>
      </c>
      <c r="C170" s="69">
        <v>1.0036614705487217</v>
      </c>
      <c r="D170" s="69">
        <v>1.1359142163047315</v>
      </c>
      <c r="E170" s="69">
        <v>1.4473252848946108</v>
      </c>
      <c r="F170" s="70">
        <v>585</v>
      </c>
      <c r="G170" s="72">
        <v>1.2005077973337868</v>
      </c>
      <c r="H170" s="69">
        <v>1.184779093759242</v>
      </c>
      <c r="I170" s="56">
        <v>22530695.429837134</v>
      </c>
      <c r="J170" s="56">
        <v>4743887.979837135</v>
      </c>
      <c r="K170" s="56">
        <v>628144.4770712137</v>
      </c>
      <c r="L170" s="56">
        <v>283148.90048913634</v>
      </c>
      <c r="M170" s="56">
        <v>1166440.2860720556</v>
      </c>
      <c r="N170" s="56">
        <v>24608429.09346954</v>
      </c>
      <c r="O170" s="56"/>
      <c r="P170" s="56">
        <v>20236401.43</v>
      </c>
      <c r="Q170" s="56">
        <v>5767490.624331102</v>
      </c>
      <c r="R170" s="56">
        <v>26003892.0543311</v>
      </c>
      <c r="S170" s="56">
        <v>0</v>
      </c>
      <c r="T170" s="27">
        <v>50612321.14780064</v>
      </c>
      <c r="U170" s="11"/>
      <c r="V170" s="57">
        <v>508</v>
      </c>
      <c r="X170" s="14">
        <v>508</v>
      </c>
      <c r="Y170" s="14" t="s">
        <v>164</v>
      </c>
    </row>
    <row r="171" spans="1:25" s="14" customFormat="1" ht="14.25" customHeight="1">
      <c r="A171" s="73" t="s">
        <v>163</v>
      </c>
      <c r="B171" s="68">
        <v>6356</v>
      </c>
      <c r="C171" s="69">
        <v>0.9073389221287936</v>
      </c>
      <c r="D171" s="69">
        <v>1.2304631010716227</v>
      </c>
      <c r="E171" s="69">
        <v>1.4159068406378692</v>
      </c>
      <c r="F171" s="70">
        <v>296</v>
      </c>
      <c r="G171" s="72">
        <v>1.1333347002533307</v>
      </c>
      <c r="H171" s="69">
        <v>1.6151539955492502</v>
      </c>
      <c r="I171" s="56">
        <v>12129298.789225973</v>
      </c>
      <c r="J171" s="56">
        <v>2204054.2492259736</v>
      </c>
      <c r="K171" s="56">
        <v>388851.3429488466</v>
      </c>
      <c r="L171" s="56">
        <v>158301.27323326867</v>
      </c>
      <c r="M171" s="56">
        <v>616609.8006873481</v>
      </c>
      <c r="N171" s="56">
        <v>13293061.206095437</v>
      </c>
      <c r="O171" s="56"/>
      <c r="P171" s="56">
        <v>11603598.26</v>
      </c>
      <c r="Q171" s="56">
        <v>4493289.997694762</v>
      </c>
      <c r="R171" s="56">
        <v>16096888.257694762</v>
      </c>
      <c r="S171" s="56">
        <v>0</v>
      </c>
      <c r="T171" s="27">
        <v>29389949.4637902</v>
      </c>
      <c r="U171" s="11"/>
      <c r="V171" s="57">
        <v>507</v>
      </c>
      <c r="X171" s="14">
        <v>507</v>
      </c>
      <c r="Y171" s="14" t="s">
        <v>163</v>
      </c>
    </row>
    <row r="172" spans="1:25" s="14" customFormat="1" ht="14.25" customHeight="1">
      <c r="A172" s="73" t="s">
        <v>398</v>
      </c>
      <c r="B172" s="68">
        <v>1992</v>
      </c>
      <c r="C172" s="69">
        <v>0.8859074955742845</v>
      </c>
      <c r="D172" s="69">
        <v>0.6040178769239445</v>
      </c>
      <c r="E172" s="69">
        <v>1.0039607183282349</v>
      </c>
      <c r="F172" s="70">
        <v>86</v>
      </c>
      <c r="G172" s="72">
        <v>0.9671683887944414</v>
      </c>
      <c r="H172" s="69">
        <v>0.8570050006407024</v>
      </c>
      <c r="I172" s="56">
        <v>3635583.4055276313</v>
      </c>
      <c r="J172" s="56">
        <v>952840.8455276315</v>
      </c>
      <c r="K172" s="56">
        <v>59823.28353059177</v>
      </c>
      <c r="L172" s="56">
        <v>35178.06071850415</v>
      </c>
      <c r="M172" s="56">
        <v>169336.6523925379</v>
      </c>
      <c r="N172" s="56">
        <v>3899921.4021692653</v>
      </c>
      <c r="O172" s="56"/>
      <c r="P172" s="56">
        <v>3346541.41</v>
      </c>
      <c r="Q172" s="56">
        <v>747204.2173110147</v>
      </c>
      <c r="R172" s="56">
        <v>4093745.6273110146</v>
      </c>
      <c r="S172" s="56">
        <v>0</v>
      </c>
      <c r="T172" s="27">
        <v>7993667.02948028</v>
      </c>
      <c r="U172" s="11"/>
      <c r="V172" s="57">
        <v>504</v>
      </c>
      <c r="X172" s="15">
        <v>504</v>
      </c>
      <c r="Y172" s="14" t="s">
        <v>161</v>
      </c>
    </row>
    <row r="173" spans="1:25" s="6" customFormat="1" ht="14.25" customHeight="1">
      <c r="A173" s="73" t="s">
        <v>166</v>
      </c>
      <c r="B173" s="68">
        <v>5747</v>
      </c>
      <c r="C173" s="69">
        <v>0.9818568382361854</v>
      </c>
      <c r="D173" s="69">
        <v>0.5234050856240201</v>
      </c>
      <c r="E173" s="69">
        <v>1.0746702824262973</v>
      </c>
      <c r="F173" s="70">
        <v>264</v>
      </c>
      <c r="G173" s="72">
        <v>1.051417973436732</v>
      </c>
      <c r="H173" s="69">
        <v>0.9900747661000215</v>
      </c>
      <c r="I173" s="56">
        <v>10322803.851413865</v>
      </c>
      <c r="J173" s="56">
        <v>3103462.991413864</v>
      </c>
      <c r="K173" s="56">
        <v>149558.20882647941</v>
      </c>
      <c r="L173" s="56">
        <v>108638.12868949813</v>
      </c>
      <c r="M173" s="56">
        <v>527394.3514980464</v>
      </c>
      <c r="N173" s="56">
        <v>11108394.540427888</v>
      </c>
      <c r="O173" s="56"/>
      <c r="P173" s="56">
        <v>9435223.52</v>
      </c>
      <c r="Q173" s="56">
        <v>2490438.452679208</v>
      </c>
      <c r="R173" s="56">
        <v>11925661.972679207</v>
      </c>
      <c r="S173" s="56">
        <v>0</v>
      </c>
      <c r="T173" s="27">
        <v>23034056.513107095</v>
      </c>
      <c r="U173" s="11"/>
      <c r="V173" s="58">
        <v>531</v>
      </c>
      <c r="W173" s="14"/>
      <c r="X173" s="14">
        <v>531</v>
      </c>
      <c r="Y173" s="14" t="s">
        <v>166</v>
      </c>
    </row>
    <row r="174" spans="1:25" s="14" customFormat="1" ht="14.25" customHeight="1">
      <c r="A174" s="73" t="s">
        <v>167</v>
      </c>
      <c r="B174" s="68">
        <v>15082</v>
      </c>
      <c r="C174" s="69">
        <v>1.009235286707839</v>
      </c>
      <c r="D174" s="69">
        <v>0.678108386956387</v>
      </c>
      <c r="E174" s="69">
        <v>0.7969065951281584</v>
      </c>
      <c r="F174" s="70">
        <v>757</v>
      </c>
      <c r="G174" s="72">
        <v>1.0581936473078206</v>
      </c>
      <c r="H174" s="69">
        <v>0.9478516338495914</v>
      </c>
      <c r="I174" s="56">
        <v>23923032.046718694</v>
      </c>
      <c r="J174" s="56">
        <v>9931832.026718697</v>
      </c>
      <c r="K174" s="56">
        <v>508497.9100100301</v>
      </c>
      <c r="L174" s="56">
        <v>211413.24725924555</v>
      </c>
      <c r="M174" s="56">
        <v>1431612.5054989834</v>
      </c>
      <c r="N174" s="56">
        <v>26074555.70948695</v>
      </c>
      <c r="O174" s="56"/>
      <c r="P174" s="56">
        <v>21937402.13</v>
      </c>
      <c r="Q174" s="56">
        <v>6256996.6691872245</v>
      </c>
      <c r="R174" s="56">
        <v>28194398.799187224</v>
      </c>
      <c r="S174" s="56">
        <v>0</v>
      </c>
      <c r="T174" s="27">
        <v>54268954.508674175</v>
      </c>
      <c r="U174" s="11"/>
      <c r="V174" s="57">
        <v>532</v>
      </c>
      <c r="X174" s="14">
        <v>532</v>
      </c>
      <c r="Y174" s="14" t="s">
        <v>167</v>
      </c>
    </row>
    <row r="175" spans="1:25" s="15" customFormat="1" ht="14.25" customHeight="1">
      <c r="A175" s="73" t="s">
        <v>168</v>
      </c>
      <c r="B175" s="68">
        <v>10985</v>
      </c>
      <c r="C175" s="69">
        <v>0.8868541277360746</v>
      </c>
      <c r="D175" s="69">
        <v>0.8214863068951963</v>
      </c>
      <c r="E175" s="69">
        <v>1.4243237402394133</v>
      </c>
      <c r="F175" s="70">
        <v>392</v>
      </c>
      <c r="G175" s="72">
        <v>0.8736157858199889</v>
      </c>
      <c r="H175" s="69">
        <v>1.2736854075652628</v>
      </c>
      <c r="I175" s="56">
        <v>20967434.976224836</v>
      </c>
      <c r="J175" s="56">
        <v>8435487.746224837</v>
      </c>
      <c r="K175" s="56">
        <v>448674.6264794383</v>
      </c>
      <c r="L175" s="56">
        <v>275216.59268006193</v>
      </c>
      <c r="M175" s="56">
        <v>819950.9017207944</v>
      </c>
      <c r="N175" s="56">
        <v>22511277.097105134</v>
      </c>
      <c r="O175" s="56"/>
      <c r="P175" s="56">
        <v>16885995.06</v>
      </c>
      <c r="Q175" s="56">
        <v>6123910.835919079</v>
      </c>
      <c r="R175" s="56">
        <v>23009905.895919077</v>
      </c>
      <c r="S175" s="56">
        <v>0</v>
      </c>
      <c r="T175" s="27">
        <v>45521182.993024215</v>
      </c>
      <c r="U175" s="11"/>
      <c r="V175" s="58">
        <v>535</v>
      </c>
      <c r="W175" s="14"/>
      <c r="X175" s="14">
        <v>535</v>
      </c>
      <c r="Y175" s="14" t="s">
        <v>168</v>
      </c>
    </row>
    <row r="176" spans="1:25" s="14" customFormat="1" ht="14.25" customHeight="1">
      <c r="A176" s="73" t="s">
        <v>169</v>
      </c>
      <c r="B176" s="68">
        <v>32354</v>
      </c>
      <c r="C176" s="69">
        <v>1.0299840351139868</v>
      </c>
      <c r="D176" s="69">
        <v>0.7809629667887262</v>
      </c>
      <c r="E176" s="69">
        <v>0.9896100258645398</v>
      </c>
      <c r="F176" s="70">
        <v>1629</v>
      </c>
      <c r="G176" s="72">
        <v>1.0864431813381623</v>
      </c>
      <c r="H176" s="69">
        <v>0.8363387488270557</v>
      </c>
      <c r="I176" s="56">
        <v>55516250.577627905</v>
      </c>
      <c r="J176" s="56">
        <v>24251085.777627904</v>
      </c>
      <c r="K176" s="56">
        <v>1256288.9541424273</v>
      </c>
      <c r="L176" s="56">
        <v>563193.854444287</v>
      </c>
      <c r="M176" s="56">
        <v>3128324.7164787697</v>
      </c>
      <c r="N176" s="56">
        <v>60464058.102693394</v>
      </c>
      <c r="O176" s="56"/>
      <c r="P176" s="56">
        <v>47152656.65</v>
      </c>
      <c r="Q176" s="56">
        <v>11843411.639040485</v>
      </c>
      <c r="R176" s="56">
        <v>58996068.28904048</v>
      </c>
      <c r="S176" s="56">
        <v>0</v>
      </c>
      <c r="T176" s="27">
        <v>119460126.39173388</v>
      </c>
      <c r="U176" s="11"/>
      <c r="V176" s="57">
        <v>536</v>
      </c>
      <c r="X176" s="14">
        <v>536</v>
      </c>
      <c r="Y176" s="14" t="s">
        <v>169</v>
      </c>
    </row>
    <row r="177" spans="1:25" s="14" customFormat="1" ht="14.25" customHeight="1">
      <c r="A177" s="73" t="s">
        <v>400</v>
      </c>
      <c r="B177" s="68">
        <v>4846</v>
      </c>
      <c r="C177" s="69">
        <v>0.9783465669888873</v>
      </c>
      <c r="D177" s="69">
        <v>0.6207199808256797</v>
      </c>
      <c r="E177" s="69">
        <v>0.9669864178814399</v>
      </c>
      <c r="F177" s="70">
        <v>123</v>
      </c>
      <c r="G177" s="72">
        <v>0.5162409998858639</v>
      </c>
      <c r="H177" s="69">
        <v>0.8259089007251756</v>
      </c>
      <c r="I177" s="56">
        <v>8148023.634919411</v>
      </c>
      <c r="J177" s="56">
        <v>3464597.13491941</v>
      </c>
      <c r="K177" s="56">
        <v>149558.20882647944</v>
      </c>
      <c r="L177" s="56">
        <v>82427.02462473033</v>
      </c>
      <c r="M177" s="56">
        <v>227215.15628022136</v>
      </c>
      <c r="N177" s="56">
        <v>8607224.02465084</v>
      </c>
      <c r="O177" s="56"/>
      <c r="P177" s="56">
        <v>6978010.109999999</v>
      </c>
      <c r="Q177" s="56">
        <v>1751790.5555112166</v>
      </c>
      <c r="R177" s="56">
        <v>8729800.665511217</v>
      </c>
      <c r="S177" s="56">
        <v>0</v>
      </c>
      <c r="T177" s="27">
        <v>17337024.690162055</v>
      </c>
      <c r="U177" s="11"/>
      <c r="V177" s="57">
        <v>538</v>
      </c>
      <c r="X177" s="14">
        <v>538</v>
      </c>
      <c r="Y177" s="14" t="s">
        <v>170</v>
      </c>
    </row>
    <row r="178" spans="1:25" s="14" customFormat="1" ht="14.25" customHeight="1">
      <c r="A178" s="73" t="s">
        <v>171</v>
      </c>
      <c r="B178" s="68">
        <v>8308</v>
      </c>
      <c r="C178" s="69">
        <v>0.8927773336950834</v>
      </c>
      <c r="D178" s="69">
        <v>1.2310099533072014</v>
      </c>
      <c r="E178" s="69">
        <v>1.703909768232966</v>
      </c>
      <c r="F178" s="70">
        <v>525</v>
      </c>
      <c r="G178" s="72">
        <v>1.5260566101268715</v>
      </c>
      <c r="H178" s="69">
        <v>1.451217889605624</v>
      </c>
      <c r="I178" s="56">
        <v>15976468.855435677</v>
      </c>
      <c r="J178" s="56">
        <v>2887221.345435678</v>
      </c>
      <c r="K178" s="56">
        <v>508497.91001003014</v>
      </c>
      <c r="L178" s="56">
        <v>249005.48861529407</v>
      </c>
      <c r="M178" s="56">
        <v>1087868.7554822783</v>
      </c>
      <c r="N178" s="56">
        <v>17821841.009543277</v>
      </c>
      <c r="O178" s="56"/>
      <c r="P178" s="56">
        <v>15129286.829999998</v>
      </c>
      <c r="Q178" s="56">
        <v>5277105.000707142</v>
      </c>
      <c r="R178" s="56">
        <v>20406391.83070714</v>
      </c>
      <c r="S178" s="56">
        <v>1911411.6420125216</v>
      </c>
      <c r="T178" s="27">
        <v>40139644.48226294</v>
      </c>
      <c r="U178" s="11"/>
      <c r="V178" s="57">
        <v>541</v>
      </c>
      <c r="X178" s="14">
        <v>541</v>
      </c>
      <c r="Y178" s="14" t="s">
        <v>171</v>
      </c>
    </row>
    <row r="179" spans="1:25" s="14" customFormat="1" ht="14.25" customHeight="1">
      <c r="A179" s="73" t="s">
        <v>172</v>
      </c>
      <c r="B179" s="68">
        <v>40719</v>
      </c>
      <c r="C179" s="69">
        <v>1.0264969661195087</v>
      </c>
      <c r="D179" s="69">
        <v>0.7091747503617462</v>
      </c>
      <c r="E179" s="69">
        <v>0.6033368480701629</v>
      </c>
      <c r="F179" s="70">
        <v>854</v>
      </c>
      <c r="G179" s="72">
        <v>0.4310736518753241</v>
      </c>
      <c r="H179" s="69">
        <v>0.6580903965604259</v>
      </c>
      <c r="I179" s="56">
        <v>60546542.56737371</v>
      </c>
      <c r="J179" s="56">
        <v>30838359.717373706</v>
      </c>
      <c r="K179" s="56">
        <v>1435758.8047342026</v>
      </c>
      <c r="L179" s="56">
        <v>432138.33412044804</v>
      </c>
      <c r="M179" s="56">
        <v>1588393.702692275</v>
      </c>
      <c r="N179" s="56">
        <v>64002833.40892063</v>
      </c>
      <c r="O179" s="56"/>
      <c r="P179" s="56">
        <v>53930287.87</v>
      </c>
      <c r="Q179" s="56">
        <v>11728683.888918426</v>
      </c>
      <c r="R179" s="56">
        <v>65658971.75891842</v>
      </c>
      <c r="S179" s="56">
        <v>0</v>
      </c>
      <c r="T179" s="27">
        <v>129661805.16783905</v>
      </c>
      <c r="U179" s="11"/>
      <c r="V179" s="57">
        <v>543</v>
      </c>
      <c r="X179" s="6">
        <v>543</v>
      </c>
      <c r="Y179" s="14" t="s">
        <v>172</v>
      </c>
    </row>
    <row r="180" spans="1:25" s="14" customFormat="1" ht="14.25" customHeight="1">
      <c r="A180" s="73" t="s">
        <v>427</v>
      </c>
      <c r="B180" s="68">
        <v>7531</v>
      </c>
      <c r="C180" s="69">
        <v>0.8417978300827391</v>
      </c>
      <c r="D180" s="69">
        <v>0.15976677875879666</v>
      </c>
      <c r="E180" s="69">
        <v>1.0179583116657018</v>
      </c>
      <c r="F180" s="70">
        <v>129</v>
      </c>
      <c r="G180" s="72">
        <v>0.3745474397321664</v>
      </c>
      <c r="H180" s="69">
        <v>0.9174721946824739</v>
      </c>
      <c r="I180" s="56">
        <v>14851538.898117771</v>
      </c>
      <c r="J180" s="56">
        <v>4249829.898117772</v>
      </c>
      <c r="K180" s="56">
        <v>59823.28353059178</v>
      </c>
      <c r="L180" s="56">
        <v>134849.23275426592</v>
      </c>
      <c r="M180" s="56">
        <v>249922.52651643998</v>
      </c>
      <c r="N180" s="56">
        <v>15296133.940919068</v>
      </c>
      <c r="O180" s="56"/>
      <c r="P180" s="56">
        <v>12718902.21</v>
      </c>
      <c r="Q180" s="56">
        <v>3024211.6572308973</v>
      </c>
      <c r="R180" s="56">
        <v>15743113.867230898</v>
      </c>
      <c r="S180" s="56">
        <v>0</v>
      </c>
      <c r="T180" s="27">
        <v>31039247.808149964</v>
      </c>
      <c r="U180" s="11"/>
      <c r="V180" s="57">
        <v>893</v>
      </c>
      <c r="X180" s="14">
        <v>893</v>
      </c>
      <c r="Y180" s="14" t="s">
        <v>280</v>
      </c>
    </row>
    <row r="181" spans="1:25" s="14" customFormat="1" ht="14.25" customHeight="1">
      <c r="A181" s="73" t="s">
        <v>417</v>
      </c>
      <c r="B181" s="68">
        <v>36584</v>
      </c>
      <c r="C181" s="69">
        <v>0.9686500437032662</v>
      </c>
      <c r="D181" s="69">
        <v>1.0359969861475966</v>
      </c>
      <c r="E181" s="69">
        <v>1.1790639891867591</v>
      </c>
      <c r="F181" s="70">
        <v>2218</v>
      </c>
      <c r="G181" s="72">
        <v>1.3851816001597461</v>
      </c>
      <c r="H181" s="69">
        <v>1.1312589506084754</v>
      </c>
      <c r="I181" s="56">
        <v>66888523.828000724</v>
      </c>
      <c r="J181" s="56">
        <v>15095974.748000724</v>
      </c>
      <c r="K181" s="56">
        <v>1884433.431213641</v>
      </c>
      <c r="L181" s="56">
        <v>758742.4860853837</v>
      </c>
      <c r="M181" s="56">
        <v>4425561.5507910075</v>
      </c>
      <c r="N181" s="56">
        <v>73957261.29609077</v>
      </c>
      <c r="O181" s="56"/>
      <c r="P181" s="56">
        <v>63252460.72</v>
      </c>
      <c r="Q181" s="56">
        <v>18114228.469679274</v>
      </c>
      <c r="R181" s="56">
        <v>81366689.18967927</v>
      </c>
      <c r="S181" s="56">
        <v>0</v>
      </c>
      <c r="T181" s="27">
        <v>155323950.48577005</v>
      </c>
      <c r="U181" s="11"/>
      <c r="V181" s="57">
        <v>740</v>
      </c>
      <c r="X181" s="14">
        <v>740</v>
      </c>
      <c r="Y181" s="14" t="s">
        <v>234</v>
      </c>
    </row>
    <row r="182" spans="1:25" s="14" customFormat="1" ht="14.25" customHeight="1">
      <c r="A182" s="73" t="s">
        <v>428</v>
      </c>
      <c r="B182" s="68">
        <v>15499</v>
      </c>
      <c r="C182" s="69">
        <v>0.9909460392135889</v>
      </c>
      <c r="D182" s="69">
        <v>0.85394152649574</v>
      </c>
      <c r="E182" s="69">
        <v>1.2953948356767357</v>
      </c>
      <c r="F182" s="70">
        <v>726</v>
      </c>
      <c r="G182" s="72">
        <v>1.0108464863242974</v>
      </c>
      <c r="H182" s="69">
        <v>1.1661120327542591</v>
      </c>
      <c r="I182" s="56">
        <v>26760130.59599452</v>
      </c>
      <c r="J182" s="56">
        <v>7148938.745994522</v>
      </c>
      <c r="K182" s="56">
        <v>658056.1188365096</v>
      </c>
      <c r="L182" s="56">
        <v>353160.13897792407</v>
      </c>
      <c r="M182" s="56">
        <v>1394288.9628977922</v>
      </c>
      <c r="N182" s="56">
        <v>29165635.816706747</v>
      </c>
      <c r="O182" s="56"/>
      <c r="P182" s="56">
        <v>25592448.360000003</v>
      </c>
      <c r="Q182" s="56">
        <v>7910621.026475664</v>
      </c>
      <c r="R182" s="56">
        <v>33503069.386475667</v>
      </c>
      <c r="S182" s="56">
        <v>0</v>
      </c>
      <c r="T182" s="27">
        <v>62668705.203182414</v>
      </c>
      <c r="U182" s="11"/>
      <c r="V182" s="57">
        <v>895</v>
      </c>
      <c r="X182" s="14">
        <v>895</v>
      </c>
      <c r="Y182" s="14" t="s">
        <v>281</v>
      </c>
    </row>
    <row r="183" spans="1:25" s="14" customFormat="1" ht="14.25" customHeight="1">
      <c r="A183" s="73" t="s">
        <v>399</v>
      </c>
      <c r="B183" s="68">
        <v>18824</v>
      </c>
      <c r="C183" s="69">
        <v>1.0115222680558165</v>
      </c>
      <c r="D183" s="69">
        <v>1.0546567987003936</v>
      </c>
      <c r="E183" s="69">
        <v>0.9238843034429511</v>
      </c>
      <c r="F183" s="70">
        <v>589</v>
      </c>
      <c r="G183" s="72">
        <v>0.6556821971812281</v>
      </c>
      <c r="H183" s="69">
        <v>0.8615061269805775</v>
      </c>
      <c r="I183" s="56">
        <v>30505827.394034304</v>
      </c>
      <c r="J183" s="56">
        <v>10080155.004034307</v>
      </c>
      <c r="K183" s="56">
        <v>987084.1782547644</v>
      </c>
      <c r="L183" s="56">
        <v>305911.1750716979</v>
      </c>
      <c r="M183" s="56">
        <v>1109458.7947214243</v>
      </c>
      <c r="N183" s="56">
        <v>32908281.54208219</v>
      </c>
      <c r="O183" s="56"/>
      <c r="P183" s="56">
        <v>28884522.03</v>
      </c>
      <c r="Q183" s="56">
        <v>7098014.93710206</v>
      </c>
      <c r="R183" s="56">
        <v>35982536.96710206</v>
      </c>
      <c r="S183" s="56">
        <v>0</v>
      </c>
      <c r="T183" s="27">
        <v>68890818.50918424</v>
      </c>
      <c r="U183" s="11"/>
      <c r="V183" s="57">
        <v>529</v>
      </c>
      <c r="X183" s="14">
        <v>529</v>
      </c>
      <c r="Y183" s="14" t="s">
        <v>165</v>
      </c>
    </row>
    <row r="184" spans="1:25" s="14" customFormat="1" ht="14.25" customHeight="1">
      <c r="A184" s="73" t="s">
        <v>401</v>
      </c>
      <c r="B184" s="68">
        <v>9380</v>
      </c>
      <c r="C184" s="69">
        <v>0.8055202520474006</v>
      </c>
      <c r="D184" s="69">
        <v>0.12827330605890166</v>
      </c>
      <c r="E184" s="69">
        <v>0.9343521036171039</v>
      </c>
      <c r="F184" s="70">
        <v>140</v>
      </c>
      <c r="G184" s="72">
        <v>0.31670576702854525</v>
      </c>
      <c r="H184" s="69">
        <v>0.8258005721429716</v>
      </c>
      <c r="I184" s="56">
        <v>19727021.819555238</v>
      </c>
      <c r="J184" s="56">
        <v>3583395.1195552386</v>
      </c>
      <c r="K184" s="56">
        <v>59823.283530591776</v>
      </c>
      <c r="L184" s="56">
        <v>154162.67785462114</v>
      </c>
      <c r="M184" s="56">
        <v>265890.8125898848</v>
      </c>
      <c r="N184" s="56">
        <v>20206898.593530335</v>
      </c>
      <c r="O184" s="56"/>
      <c r="P184" s="56">
        <v>17453841.61</v>
      </c>
      <c r="Q184" s="56">
        <v>3390350.839711393</v>
      </c>
      <c r="R184" s="56">
        <v>20844192.449711394</v>
      </c>
      <c r="S184" s="56">
        <v>0</v>
      </c>
      <c r="T184" s="27">
        <v>41051091.043241724</v>
      </c>
      <c r="U184" s="11"/>
      <c r="V184" s="57">
        <v>545</v>
      </c>
      <c r="X184" s="14">
        <v>545</v>
      </c>
      <c r="Y184" s="6" t="s">
        <v>173</v>
      </c>
    </row>
    <row r="185" spans="1:25" s="14" customFormat="1" ht="14.25" customHeight="1">
      <c r="A185" s="73" t="s">
        <v>174</v>
      </c>
      <c r="B185" s="68">
        <v>16300</v>
      </c>
      <c r="C185" s="69">
        <v>0.9552599163054261</v>
      </c>
      <c r="D185" s="69">
        <v>1.623955793761653</v>
      </c>
      <c r="E185" s="69">
        <v>0.9274118837672859</v>
      </c>
      <c r="F185" s="70">
        <v>789</v>
      </c>
      <c r="G185" s="72">
        <v>1.0620712569559032</v>
      </c>
      <c r="H185" s="69">
        <v>0.9257149477124204</v>
      </c>
      <c r="I185" s="56">
        <v>28110719.641862687</v>
      </c>
      <c r="J185" s="56">
        <v>8897430.681862688</v>
      </c>
      <c r="K185" s="56">
        <v>1316112.237673019</v>
      </c>
      <c r="L185" s="56">
        <v>265904.75307810487</v>
      </c>
      <c r="M185" s="56">
        <v>1532105.275429376</v>
      </c>
      <c r="N185" s="56">
        <v>31224841.908043183</v>
      </c>
      <c r="O185" s="56"/>
      <c r="P185" s="56">
        <v>25760328.900000002</v>
      </c>
      <c r="Q185" s="56">
        <v>6604371.660067263</v>
      </c>
      <c r="R185" s="56">
        <v>32364700.560067266</v>
      </c>
      <c r="S185" s="56">
        <v>0</v>
      </c>
      <c r="T185" s="27">
        <v>63589542.46811045</v>
      </c>
      <c r="U185" s="11"/>
      <c r="V185" s="57">
        <v>560</v>
      </c>
      <c r="X185" s="6">
        <v>560</v>
      </c>
      <c r="Y185" s="14" t="s">
        <v>174</v>
      </c>
    </row>
    <row r="186" spans="1:25" s="6" customFormat="1" ht="14.25" customHeight="1">
      <c r="A186" s="73" t="s">
        <v>175</v>
      </c>
      <c r="B186" s="68">
        <v>1434</v>
      </c>
      <c r="C186" s="69">
        <v>0.8171066181001577</v>
      </c>
      <c r="D186" s="69">
        <v>0.8390541219194543</v>
      </c>
      <c r="E186" s="69">
        <v>1.039131054428502</v>
      </c>
      <c r="F186" s="70">
        <v>44</v>
      </c>
      <c r="G186" s="72">
        <v>0.6944450499463629</v>
      </c>
      <c r="H186" s="69">
        <v>1.0195472648177506</v>
      </c>
      <c r="I186" s="56">
        <v>2680108.678590469</v>
      </c>
      <c r="J186" s="56">
        <v>717421.8985904692</v>
      </c>
      <c r="K186" s="56">
        <v>59823.28353059177</v>
      </c>
      <c r="L186" s="56">
        <v>26211.1040647678</v>
      </c>
      <c r="M186" s="56">
        <v>87235.2562377782</v>
      </c>
      <c r="N186" s="56">
        <v>2853378.322423607</v>
      </c>
      <c r="O186" s="56"/>
      <c r="P186" s="56">
        <v>2389786.32</v>
      </c>
      <c r="Q186" s="56">
        <v>639916.2511128086</v>
      </c>
      <c r="R186" s="56">
        <v>3029702.5711128083</v>
      </c>
      <c r="S186" s="56">
        <v>0</v>
      </c>
      <c r="T186" s="27">
        <v>5883080.893536415</v>
      </c>
      <c r="U186" s="11"/>
      <c r="V186" s="57">
        <v>561</v>
      </c>
      <c r="W186" s="14"/>
      <c r="X186" s="14">
        <v>561</v>
      </c>
      <c r="Y186" s="6" t="s">
        <v>175</v>
      </c>
    </row>
    <row r="187" spans="1:25" s="14" customFormat="1" ht="14.25" customHeight="1">
      <c r="A187" s="73" t="s">
        <v>176</v>
      </c>
      <c r="B187" s="68">
        <v>9571</v>
      </c>
      <c r="C187" s="69">
        <v>0.9544342855881077</v>
      </c>
      <c r="D187" s="69">
        <v>1.6971318301367375</v>
      </c>
      <c r="E187" s="69">
        <v>1.2250385365965475</v>
      </c>
      <c r="F187" s="70">
        <v>430</v>
      </c>
      <c r="G187" s="72">
        <v>1.031706880903845</v>
      </c>
      <c r="H187" s="69">
        <v>0.9889400593284758</v>
      </c>
      <c r="I187" s="56">
        <v>18675555.8588394</v>
      </c>
      <c r="J187" s="56">
        <v>4762610.4588394025</v>
      </c>
      <c r="K187" s="56">
        <v>807614.3276629889</v>
      </c>
      <c r="L187" s="56">
        <v>206240.00303593613</v>
      </c>
      <c r="M187" s="56">
        <v>860932.3715362826</v>
      </c>
      <c r="N187" s="56">
        <v>20550342.561074607</v>
      </c>
      <c r="O187" s="56"/>
      <c r="P187" s="56">
        <v>16652893.669999998</v>
      </c>
      <c r="Q187" s="56">
        <v>4142799.449785357</v>
      </c>
      <c r="R187" s="56">
        <v>20795693.119785354</v>
      </c>
      <c r="S187" s="56">
        <v>0</v>
      </c>
      <c r="T187" s="27">
        <v>41346035.68085996</v>
      </c>
      <c r="U187" s="11"/>
      <c r="V187" s="57">
        <v>562</v>
      </c>
      <c r="X187" s="14">
        <v>562</v>
      </c>
      <c r="Y187" s="14" t="s">
        <v>176</v>
      </c>
    </row>
    <row r="188" spans="1:25" s="6" customFormat="1" ht="14.25" customHeight="1">
      <c r="A188" s="73" t="s">
        <v>177</v>
      </c>
      <c r="B188" s="68">
        <v>7847</v>
      </c>
      <c r="C188" s="69">
        <v>0.9557427926898496</v>
      </c>
      <c r="D188" s="69">
        <v>0.9199976634376176</v>
      </c>
      <c r="E188" s="69">
        <v>1.5941269688184574</v>
      </c>
      <c r="F188" s="70">
        <v>384</v>
      </c>
      <c r="G188" s="72">
        <v>1.1875274198080639</v>
      </c>
      <c r="H188" s="69">
        <v>1.4793824182803466</v>
      </c>
      <c r="I188" s="56">
        <v>15018133.82729674</v>
      </c>
      <c r="J188" s="56">
        <v>4957947.47729674</v>
      </c>
      <c r="K188" s="56">
        <v>358939.70118355064</v>
      </c>
      <c r="L188" s="56">
        <v>220035.32096476128</v>
      </c>
      <c r="M188" s="56">
        <v>798361.1974074311</v>
      </c>
      <c r="N188" s="56">
        <v>16395470.046852482</v>
      </c>
      <c r="O188" s="56"/>
      <c r="P188" s="56">
        <v>12767543.24</v>
      </c>
      <c r="Q188" s="56">
        <v>5081017.958986458</v>
      </c>
      <c r="R188" s="56">
        <v>17848561.19898646</v>
      </c>
      <c r="S188" s="56">
        <v>0</v>
      </c>
      <c r="T188" s="27">
        <v>34244031.24583894</v>
      </c>
      <c r="U188" s="11"/>
      <c r="V188" s="57">
        <v>563</v>
      </c>
      <c r="W188" s="14"/>
      <c r="X188" s="14">
        <v>563</v>
      </c>
      <c r="Y188" s="14" t="s">
        <v>177</v>
      </c>
    </row>
    <row r="189" spans="1:25" s="14" customFormat="1" ht="14.25" customHeight="1">
      <c r="A189" s="73" t="s">
        <v>113</v>
      </c>
      <c r="B189" s="68">
        <v>7343</v>
      </c>
      <c r="C189" s="69">
        <v>0.9726905692182813</v>
      </c>
      <c r="D189" s="69">
        <v>2.3759297776210286</v>
      </c>
      <c r="E189" s="69">
        <v>1.4578908070334757</v>
      </c>
      <c r="F189" s="70">
        <v>427</v>
      </c>
      <c r="G189" s="72">
        <v>1.445726123580538</v>
      </c>
      <c r="H189" s="69">
        <v>1.4955129854521663</v>
      </c>
      <c r="I189" s="56">
        <v>13909727.75405579</v>
      </c>
      <c r="J189" s="56">
        <v>3629606.4340557903</v>
      </c>
      <c r="K189" s="56">
        <v>867437.6111935807</v>
      </c>
      <c r="L189" s="56">
        <v>188306.0897284634</v>
      </c>
      <c r="M189" s="56">
        <v>902747.098270916</v>
      </c>
      <c r="N189" s="56">
        <v>15868218.55324875</v>
      </c>
      <c r="O189" s="56"/>
      <c r="P189" s="56">
        <v>12618493.73</v>
      </c>
      <c r="Q189" s="56">
        <v>4806515.430178588</v>
      </c>
      <c r="R189" s="56">
        <v>17425009.160178587</v>
      </c>
      <c r="S189" s="56">
        <v>0</v>
      </c>
      <c r="T189" s="27">
        <v>33293227.713427335</v>
      </c>
      <c r="U189" s="11"/>
      <c r="V189" s="57">
        <v>309</v>
      </c>
      <c r="X189" s="6">
        <v>309</v>
      </c>
      <c r="Y189" s="6" t="s">
        <v>113</v>
      </c>
    </row>
    <row r="190" spans="1:25" s="14" customFormat="1" ht="14.25" customHeight="1">
      <c r="A190" s="73" t="s">
        <v>179</v>
      </c>
      <c r="B190" s="68">
        <v>3333</v>
      </c>
      <c r="C190" s="69">
        <v>0.912597962524454</v>
      </c>
      <c r="D190" s="69">
        <v>0.3609971829680461</v>
      </c>
      <c r="E190" s="69">
        <v>1.4294759166242863</v>
      </c>
      <c r="F190" s="70">
        <v>120</v>
      </c>
      <c r="G190" s="72">
        <v>0.909035501716948</v>
      </c>
      <c r="H190" s="69">
        <v>1.1797863077619823</v>
      </c>
      <c r="I190" s="56">
        <v>6807727.012078341</v>
      </c>
      <c r="J190" s="56">
        <v>1141800.5820783412</v>
      </c>
      <c r="K190" s="56">
        <v>59823.28353059179</v>
      </c>
      <c r="L190" s="56">
        <v>83806.55641761285</v>
      </c>
      <c r="M190" s="56">
        <v>256437.80245940492</v>
      </c>
      <c r="N190" s="56">
        <v>7207794.654485951</v>
      </c>
      <c r="O190" s="56"/>
      <c r="P190" s="56">
        <v>6357853.909999999</v>
      </c>
      <c r="Q190" s="56">
        <v>1721096.7699247922</v>
      </c>
      <c r="R190" s="56">
        <v>8078950.679924792</v>
      </c>
      <c r="S190" s="56">
        <v>0</v>
      </c>
      <c r="T190" s="27">
        <v>15286745.334410742</v>
      </c>
      <c r="U190" s="11"/>
      <c r="V190" s="57">
        <v>576</v>
      </c>
      <c r="X190" s="14">
        <v>576</v>
      </c>
      <c r="Y190" s="14" t="s">
        <v>179</v>
      </c>
    </row>
    <row r="191" spans="1:25" s="14" customFormat="1" ht="14.25" customHeight="1">
      <c r="A191" s="73" t="s">
        <v>181</v>
      </c>
      <c r="B191" s="68">
        <v>3743</v>
      </c>
      <c r="C191" s="69">
        <v>0.9439169928129104</v>
      </c>
      <c r="D191" s="69">
        <v>1.6072717216570898</v>
      </c>
      <c r="E191" s="69">
        <v>1.7548130799840689</v>
      </c>
      <c r="F191" s="70">
        <v>70</v>
      </c>
      <c r="G191" s="72">
        <v>0.4579147445121247</v>
      </c>
      <c r="H191" s="69">
        <v>1.5931801906919272</v>
      </c>
      <c r="I191" s="56">
        <v>6983134.051248198</v>
      </c>
      <c r="J191" s="56">
        <v>1636804.4812481974</v>
      </c>
      <c r="K191" s="56">
        <v>299116.41765295883</v>
      </c>
      <c r="L191" s="56">
        <v>115535.7876539107</v>
      </c>
      <c r="M191" s="56">
        <v>146436.55818271116</v>
      </c>
      <c r="N191" s="56">
        <v>7544222.814737779</v>
      </c>
      <c r="O191" s="56"/>
      <c r="P191" s="56">
        <v>6509286.77</v>
      </c>
      <c r="Q191" s="56">
        <v>2610065.1579761636</v>
      </c>
      <c r="R191" s="56">
        <v>9119351.927976163</v>
      </c>
      <c r="S191" s="56">
        <v>0</v>
      </c>
      <c r="T191" s="27">
        <v>16663574.742713943</v>
      </c>
      <c r="U191" s="11"/>
      <c r="V191" s="57">
        <v>578</v>
      </c>
      <c r="X191" s="15">
        <v>578</v>
      </c>
      <c r="Y191" s="14" t="s">
        <v>181</v>
      </c>
    </row>
    <row r="192" spans="1:25" s="14" customFormat="1" ht="14.25" customHeight="1">
      <c r="A192" s="73" t="s">
        <v>404</v>
      </c>
      <c r="B192" s="68">
        <v>15561</v>
      </c>
      <c r="C192" s="69">
        <v>0.9990027900939581</v>
      </c>
      <c r="D192" s="69">
        <v>0.5799130570814043</v>
      </c>
      <c r="E192" s="69">
        <v>0.9071954777939617</v>
      </c>
      <c r="F192" s="70">
        <v>378</v>
      </c>
      <c r="G192" s="72">
        <v>0.5324064203297247</v>
      </c>
      <c r="H192" s="69">
        <v>0.8467791165264411</v>
      </c>
      <c r="I192" s="56">
        <v>28491885.788754236</v>
      </c>
      <c r="J192" s="56">
        <v>8515443.688754234</v>
      </c>
      <c r="K192" s="56">
        <v>448674.62647943833</v>
      </c>
      <c r="L192" s="56">
        <v>248315.72271885283</v>
      </c>
      <c r="M192" s="56">
        <v>733477.1098613675</v>
      </c>
      <c r="N192" s="56">
        <v>29922353.247813895</v>
      </c>
      <c r="O192" s="56"/>
      <c r="P192" s="56">
        <v>25532383.04</v>
      </c>
      <c r="Q192" s="56">
        <v>5767322.880285359</v>
      </c>
      <c r="R192" s="56">
        <v>31299705.92028536</v>
      </c>
      <c r="S192" s="56">
        <v>0</v>
      </c>
      <c r="T192" s="27">
        <v>61222059.168099254</v>
      </c>
      <c r="U192" s="11"/>
      <c r="V192" s="57">
        <v>445</v>
      </c>
      <c r="X192" s="14">
        <v>445</v>
      </c>
      <c r="Y192" s="14" t="s">
        <v>304</v>
      </c>
    </row>
    <row r="193" spans="1:25" s="14" customFormat="1" ht="14.25" customHeight="1">
      <c r="A193" s="73" t="s">
        <v>182</v>
      </c>
      <c r="B193" s="68">
        <v>5591</v>
      </c>
      <c r="C193" s="69">
        <v>0.8323616214847287</v>
      </c>
      <c r="D193" s="69">
        <v>0.5380091266466185</v>
      </c>
      <c r="E193" s="69">
        <v>1.4378058537233087</v>
      </c>
      <c r="F193" s="70">
        <v>273</v>
      </c>
      <c r="G193" s="72">
        <v>1.1817461522320323</v>
      </c>
      <c r="H193" s="69">
        <v>1.2326589867502713</v>
      </c>
      <c r="I193" s="56">
        <v>11413942.923932178</v>
      </c>
      <c r="J193" s="56">
        <v>1540803.3839321781</v>
      </c>
      <c r="K193" s="56">
        <v>149558.20882647947</v>
      </c>
      <c r="L193" s="56">
        <v>141402.00877045788</v>
      </c>
      <c r="M193" s="56">
        <v>566537.6029179995</v>
      </c>
      <c r="N193" s="56">
        <v>12271440.744447114</v>
      </c>
      <c r="O193" s="56"/>
      <c r="P193" s="56">
        <v>10800007.110000001</v>
      </c>
      <c r="Q193" s="56">
        <v>3016470.3640928706</v>
      </c>
      <c r="R193" s="56">
        <v>13816477.474092871</v>
      </c>
      <c r="S193" s="56">
        <v>0</v>
      </c>
      <c r="T193" s="27">
        <v>26087918.218539983</v>
      </c>
      <c r="U193" s="11"/>
      <c r="V193" s="57">
        <v>580</v>
      </c>
      <c r="X193" s="14">
        <v>580</v>
      </c>
      <c r="Y193" s="15" t="s">
        <v>182</v>
      </c>
    </row>
    <row r="194" spans="1:25" s="14" customFormat="1" ht="14.25" customHeight="1">
      <c r="A194" s="73" t="s">
        <v>183</v>
      </c>
      <c r="B194" s="68">
        <v>6918</v>
      </c>
      <c r="C194" s="69">
        <v>0.9600819583992083</v>
      </c>
      <c r="D194" s="69">
        <v>0.7826562949907834</v>
      </c>
      <c r="E194" s="69">
        <v>1.4284198006600588</v>
      </c>
      <c r="F194" s="70">
        <v>246</v>
      </c>
      <c r="G194" s="72">
        <v>0.8463708576295869</v>
      </c>
      <c r="H194" s="69">
        <v>1.1549359913262454</v>
      </c>
      <c r="I194" s="56">
        <v>13053425.592697356</v>
      </c>
      <c r="J194" s="56">
        <v>3140006.0626973566</v>
      </c>
      <c r="K194" s="56">
        <v>269204.775887663</v>
      </c>
      <c r="L194" s="56">
        <v>173821.005903197</v>
      </c>
      <c r="M194" s="56">
        <v>504694.19392773823</v>
      </c>
      <c r="N194" s="56">
        <v>14001145.568415955</v>
      </c>
      <c r="O194" s="56"/>
      <c r="P194" s="56">
        <v>12041024.169999998</v>
      </c>
      <c r="Q194" s="56">
        <v>3497076.2157135163</v>
      </c>
      <c r="R194" s="56">
        <v>15538100.385713514</v>
      </c>
      <c r="S194" s="56">
        <v>0</v>
      </c>
      <c r="T194" s="27">
        <v>29539245.95412947</v>
      </c>
      <c r="U194" s="11"/>
      <c r="V194" s="58">
        <v>581</v>
      </c>
      <c r="X194" s="14">
        <v>581</v>
      </c>
      <c r="Y194" s="14" t="s">
        <v>183</v>
      </c>
    </row>
    <row r="195" spans="1:25" s="15" customFormat="1" ht="14.25" customHeight="1">
      <c r="A195" s="73" t="s">
        <v>191</v>
      </c>
      <c r="B195" s="68">
        <v>10940</v>
      </c>
      <c r="C195" s="69">
        <v>0.9364029444562243</v>
      </c>
      <c r="D195" s="69">
        <v>0.3299461455664984</v>
      </c>
      <c r="E195" s="69">
        <v>0.8172471290953227</v>
      </c>
      <c r="F195" s="70">
        <v>162</v>
      </c>
      <c r="G195" s="72">
        <v>0.3255781944547337</v>
      </c>
      <c r="H195" s="69">
        <v>0.7209166197003402</v>
      </c>
      <c r="I195" s="56">
        <v>19575333.784591764</v>
      </c>
      <c r="J195" s="56">
        <v>8564212.574591765</v>
      </c>
      <c r="K195" s="56">
        <v>179469.85059177532</v>
      </c>
      <c r="L195" s="56">
        <v>157266.62438860678</v>
      </c>
      <c r="M195" s="56">
        <v>315008.65964722575</v>
      </c>
      <c r="N195" s="56">
        <v>20227078.91921937</v>
      </c>
      <c r="O195" s="56"/>
      <c r="P195" s="56">
        <v>15983456.870000001</v>
      </c>
      <c r="Q195" s="56">
        <v>3451985.668326462</v>
      </c>
      <c r="R195" s="56">
        <v>19435442.538326465</v>
      </c>
      <c r="S195" s="56">
        <v>0</v>
      </c>
      <c r="T195" s="27">
        <v>39662521.45754583</v>
      </c>
      <c r="U195" s="11"/>
      <c r="V195" s="57">
        <v>599</v>
      </c>
      <c r="W195" s="14"/>
      <c r="X195" s="14">
        <v>599</v>
      </c>
      <c r="Y195" s="14" t="s">
        <v>191</v>
      </c>
    </row>
    <row r="196" spans="1:25" s="14" customFormat="1" ht="14.25" customHeight="1">
      <c r="A196" s="73" t="s">
        <v>184</v>
      </c>
      <c r="B196" s="68">
        <v>963</v>
      </c>
      <c r="C196" s="69">
        <v>0.9510184505925499</v>
      </c>
      <c r="D196" s="69">
        <v>1.2494326176869133</v>
      </c>
      <c r="E196" s="69">
        <v>1.4862862359906603</v>
      </c>
      <c r="F196" s="70">
        <v>78</v>
      </c>
      <c r="G196" s="72">
        <v>1.7898806889986287</v>
      </c>
      <c r="H196" s="69">
        <v>2.00458956802701</v>
      </c>
      <c r="I196" s="56">
        <v>1654941.8515543102</v>
      </c>
      <c r="J196" s="56">
        <v>243540.75155431012</v>
      </c>
      <c r="K196" s="56">
        <v>59823.283530591776</v>
      </c>
      <c r="L196" s="56">
        <v>25176.455220105912</v>
      </c>
      <c r="M196" s="56">
        <v>152184.34765787015</v>
      </c>
      <c r="N196" s="56">
        <v>1892125.937962878</v>
      </c>
      <c r="O196" s="56"/>
      <c r="P196" s="56">
        <v>1737463.2000000002</v>
      </c>
      <c r="Q196" s="56">
        <v>844925.4221326415</v>
      </c>
      <c r="R196" s="56">
        <v>2582388.6221326417</v>
      </c>
      <c r="S196" s="56">
        <v>760667.4752162378</v>
      </c>
      <c r="T196" s="27">
        <v>5235182.035311758</v>
      </c>
      <c r="U196" s="11"/>
      <c r="V196" s="57">
        <v>583</v>
      </c>
      <c r="X196" s="14">
        <v>583</v>
      </c>
      <c r="Y196" s="14" t="s">
        <v>184</v>
      </c>
    </row>
    <row r="197" spans="1:25" s="14" customFormat="1" ht="14.25" customHeight="1">
      <c r="A197" s="73" t="s">
        <v>271</v>
      </c>
      <c r="B197" s="68">
        <v>3819</v>
      </c>
      <c r="C197" s="69">
        <v>0.9195634329580639</v>
      </c>
      <c r="D197" s="69">
        <v>2.205400700661818</v>
      </c>
      <c r="E197" s="69">
        <v>1.8533755373762089</v>
      </c>
      <c r="F197" s="70">
        <v>216</v>
      </c>
      <c r="G197" s="72">
        <v>1.3898448275778212</v>
      </c>
      <c r="H197" s="69">
        <v>1.6704585493916675</v>
      </c>
      <c r="I197" s="56">
        <v>7075875.502360532</v>
      </c>
      <c r="J197" s="56">
        <v>847748.2323605319</v>
      </c>
      <c r="K197" s="56">
        <v>418762.9847141424</v>
      </c>
      <c r="L197" s="56">
        <v>124502.74430764707</v>
      </c>
      <c r="M197" s="56">
        <v>452981.4245686275</v>
      </c>
      <c r="N197" s="56">
        <v>8072122.655950949</v>
      </c>
      <c r="O197" s="56"/>
      <c r="P197" s="56">
        <v>7178021.67</v>
      </c>
      <c r="Q197" s="56">
        <v>2792235.1264834893</v>
      </c>
      <c r="R197" s="56">
        <v>9970256.796483489</v>
      </c>
      <c r="S197" s="56">
        <v>3067204.506913852</v>
      </c>
      <c r="T197" s="27">
        <v>21109583.959348287</v>
      </c>
      <c r="U197" s="11"/>
      <c r="V197" s="57">
        <v>854</v>
      </c>
      <c r="X197" s="14">
        <v>854</v>
      </c>
      <c r="Y197" s="14" t="s">
        <v>271</v>
      </c>
    </row>
    <row r="198" spans="1:25" s="14" customFormat="1" ht="14.25" customHeight="1">
      <c r="A198" s="73" t="s">
        <v>403</v>
      </c>
      <c r="B198" s="68">
        <v>10591</v>
      </c>
      <c r="C198" s="69">
        <v>0.9974323768712148</v>
      </c>
      <c r="D198" s="69">
        <v>0.6248342800093227</v>
      </c>
      <c r="E198" s="69">
        <v>0.9200793924199352</v>
      </c>
      <c r="F198" s="70">
        <v>266</v>
      </c>
      <c r="G198" s="72">
        <v>0.5303121205577941</v>
      </c>
      <c r="H198" s="69">
        <v>0.7996740541370544</v>
      </c>
      <c r="I198" s="56">
        <v>18070100.675658297</v>
      </c>
      <c r="J198" s="56">
        <v>6918412.515658296</v>
      </c>
      <c r="K198" s="56">
        <v>329028.0594182548</v>
      </c>
      <c r="L198" s="56">
        <v>171406.8252656526</v>
      </c>
      <c r="M198" s="56">
        <v>503552.38981751655</v>
      </c>
      <c r="N198" s="56">
        <v>19074087.95015972</v>
      </c>
      <c r="O198" s="56"/>
      <c r="P198" s="56">
        <v>15909258.43</v>
      </c>
      <c r="Q198" s="56">
        <v>3706948.885574824</v>
      </c>
      <c r="R198" s="56">
        <v>19616207.315574825</v>
      </c>
      <c r="S198" s="56">
        <v>0</v>
      </c>
      <c r="T198" s="27">
        <v>38690295.265734546</v>
      </c>
      <c r="U198" s="11"/>
      <c r="V198" s="57">
        <v>577</v>
      </c>
      <c r="X198" s="14">
        <v>577</v>
      </c>
      <c r="Y198" s="14" t="s">
        <v>180</v>
      </c>
    </row>
    <row r="199" spans="1:25" s="14" customFormat="1" ht="14.25" customHeight="1">
      <c r="A199" s="73" t="s">
        <v>185</v>
      </c>
      <c r="B199" s="68">
        <v>2923</v>
      </c>
      <c r="C199" s="69">
        <v>0.8307060384730902</v>
      </c>
      <c r="D199" s="69">
        <v>0.4116331203669167</v>
      </c>
      <c r="E199" s="69">
        <v>1.5561987154316468</v>
      </c>
      <c r="F199" s="70">
        <v>113</v>
      </c>
      <c r="G199" s="72">
        <v>1.0025189962607326</v>
      </c>
      <c r="H199" s="69">
        <v>1.311100186916145</v>
      </c>
      <c r="I199" s="56">
        <v>5527112.333221292</v>
      </c>
      <c r="J199" s="56">
        <v>2230632.8132212926</v>
      </c>
      <c r="K199" s="56">
        <v>59823.283530591776</v>
      </c>
      <c r="L199" s="56">
        <v>80012.84398718592</v>
      </c>
      <c r="M199" s="56">
        <v>246039.63216839786</v>
      </c>
      <c r="N199" s="56">
        <v>5912988.092907468</v>
      </c>
      <c r="O199" s="56"/>
      <c r="P199" s="56">
        <v>4497229.76</v>
      </c>
      <c r="Q199" s="56">
        <v>1677379.4534915104</v>
      </c>
      <c r="R199" s="56">
        <v>6174609.213491511</v>
      </c>
      <c r="S199" s="56">
        <v>604379.8653199486</v>
      </c>
      <c r="T199" s="27">
        <v>12691977.171718927</v>
      </c>
      <c r="U199" s="11"/>
      <c r="V199" s="57">
        <v>584</v>
      </c>
      <c r="X199" s="14">
        <v>584</v>
      </c>
      <c r="Y199" s="14" t="s">
        <v>185</v>
      </c>
    </row>
    <row r="200" spans="1:25" s="14" customFormat="1" ht="14.25" customHeight="1">
      <c r="A200" s="73" t="s">
        <v>186</v>
      </c>
      <c r="B200" s="68">
        <v>1857</v>
      </c>
      <c r="C200" s="69">
        <v>0.8479739851706081</v>
      </c>
      <c r="D200" s="69">
        <v>0.6479287080411942</v>
      </c>
      <c r="E200" s="69">
        <v>1.277554245515596</v>
      </c>
      <c r="F200" s="70">
        <v>83</v>
      </c>
      <c r="G200" s="72">
        <v>1.085216902199093</v>
      </c>
      <c r="H200" s="69">
        <v>1.3484303453491617</v>
      </c>
      <c r="I200" s="56">
        <v>3926760.9294231194</v>
      </c>
      <c r="J200" s="56">
        <v>601823.1894231198</v>
      </c>
      <c r="K200" s="56">
        <v>59823.283530591776</v>
      </c>
      <c r="L200" s="56">
        <v>41730.8367346961</v>
      </c>
      <c r="M200" s="56">
        <v>172626.58193351305</v>
      </c>
      <c r="N200" s="56">
        <v>4200941.6316219205</v>
      </c>
      <c r="O200" s="56"/>
      <c r="P200" s="56">
        <v>3597218.76</v>
      </c>
      <c r="Q200" s="56">
        <v>1095991.1453783591</v>
      </c>
      <c r="R200" s="56">
        <v>4693209.905378358</v>
      </c>
      <c r="S200" s="56">
        <v>0</v>
      </c>
      <c r="T200" s="27">
        <v>8894151.53700028</v>
      </c>
      <c r="U200" s="11"/>
      <c r="V200" s="57">
        <v>588</v>
      </c>
      <c r="X200" s="14">
        <v>588</v>
      </c>
      <c r="Y200" s="14" t="s">
        <v>186</v>
      </c>
    </row>
    <row r="201" spans="1:25" s="14" customFormat="1" ht="14.25" customHeight="1">
      <c r="A201" s="73" t="s">
        <v>187</v>
      </c>
      <c r="B201" s="68">
        <v>4095</v>
      </c>
      <c r="C201" s="69">
        <v>0.9296206867553581</v>
      </c>
      <c r="D201" s="69">
        <v>0.8814678467637345</v>
      </c>
      <c r="E201" s="69">
        <v>1.2927535558563956</v>
      </c>
      <c r="F201" s="70">
        <v>184</v>
      </c>
      <c r="G201" s="72">
        <v>1.0603362187822518</v>
      </c>
      <c r="H201" s="69">
        <v>1.1120136895576473</v>
      </c>
      <c r="I201" s="56">
        <v>7679598.069204663</v>
      </c>
      <c r="J201" s="56">
        <v>2652681.0892046634</v>
      </c>
      <c r="K201" s="56">
        <v>179469.85059177532</v>
      </c>
      <c r="L201" s="56">
        <v>93118.39601956982</v>
      </c>
      <c r="M201" s="56">
        <v>375286.8329070451</v>
      </c>
      <c r="N201" s="56">
        <v>8327473.148723053</v>
      </c>
      <c r="O201" s="56"/>
      <c r="P201" s="56">
        <v>6546333.8</v>
      </c>
      <c r="Q201" s="56">
        <v>1993107.2279492829</v>
      </c>
      <c r="R201" s="56">
        <v>8539441.027949283</v>
      </c>
      <c r="S201" s="56">
        <v>0</v>
      </c>
      <c r="T201" s="27">
        <v>16866914.176672336</v>
      </c>
      <c r="U201" s="11"/>
      <c r="V201" s="57">
        <v>592</v>
      </c>
      <c r="X201" s="14">
        <v>592</v>
      </c>
      <c r="Y201" s="14" t="s">
        <v>187</v>
      </c>
    </row>
    <row r="202" spans="1:25" s="14" customFormat="1" ht="14.25" customHeight="1">
      <c r="A202" s="73" t="s">
        <v>188</v>
      </c>
      <c r="B202" s="68">
        <v>19407</v>
      </c>
      <c r="C202" s="69">
        <v>0.9643081028942138</v>
      </c>
      <c r="D202" s="69">
        <v>1.022974162865781</v>
      </c>
      <c r="E202" s="69">
        <v>1.4861414587562303</v>
      </c>
      <c r="F202" s="70">
        <v>783</v>
      </c>
      <c r="G202" s="72">
        <v>0.9411021142245479</v>
      </c>
      <c r="H202" s="69">
        <v>1.5740704007245467</v>
      </c>
      <c r="I202" s="56">
        <v>36216392.2958208</v>
      </c>
      <c r="J202" s="56">
        <v>7591764.755820809</v>
      </c>
      <c r="K202" s="56">
        <v>987084.1782547643</v>
      </c>
      <c r="L202" s="56">
        <v>507322.8168325452</v>
      </c>
      <c r="M202" s="56">
        <v>1584412.6048019</v>
      </c>
      <c r="N202" s="56">
        <v>39295211.89571001</v>
      </c>
      <c r="O202" s="56"/>
      <c r="P202" s="56">
        <v>34116332.79</v>
      </c>
      <c r="Q202" s="56">
        <v>13370547.233762512</v>
      </c>
      <c r="R202" s="56">
        <v>47486880.02376251</v>
      </c>
      <c r="S202" s="56">
        <v>0</v>
      </c>
      <c r="T202" s="27">
        <v>86782091.91947252</v>
      </c>
      <c r="U202" s="11"/>
      <c r="V202" s="57">
        <v>593</v>
      </c>
      <c r="X202" s="14">
        <v>593</v>
      </c>
      <c r="Y202" s="14" t="s">
        <v>188</v>
      </c>
    </row>
    <row r="203" spans="1:25" s="14" customFormat="1" ht="14.25" customHeight="1">
      <c r="A203" s="73" t="s">
        <v>189</v>
      </c>
      <c r="B203" s="68">
        <v>4926</v>
      </c>
      <c r="C203" s="69">
        <v>0.7779351110078664</v>
      </c>
      <c r="D203" s="69">
        <v>0.6106392665613569</v>
      </c>
      <c r="E203" s="69">
        <v>1.8786828640933786</v>
      </c>
      <c r="F203" s="70">
        <v>217</v>
      </c>
      <c r="G203" s="72">
        <v>1.1805515397808326</v>
      </c>
      <c r="H203" s="69">
        <v>1.773177546441548</v>
      </c>
      <c r="I203" s="56">
        <v>10512721.165392047</v>
      </c>
      <c r="J203" s="56">
        <v>1849870.7653920474</v>
      </c>
      <c r="K203" s="56">
        <v>149558.20882647947</v>
      </c>
      <c r="L203" s="56">
        <v>162784.75156013685</v>
      </c>
      <c r="M203" s="56">
        <v>483580.7601815121</v>
      </c>
      <c r="N203" s="56">
        <v>11308644.885960175</v>
      </c>
      <c r="O203" s="56"/>
      <c r="P203" s="56">
        <v>9420226.98</v>
      </c>
      <c r="Q203" s="56">
        <v>3823078.8475676575</v>
      </c>
      <c r="R203" s="56">
        <v>13243305.827567657</v>
      </c>
      <c r="S203" s="56">
        <v>0</v>
      </c>
      <c r="T203" s="27">
        <v>24551950.713527832</v>
      </c>
      <c r="U203" s="11"/>
      <c r="V203" s="58">
        <v>595</v>
      </c>
      <c r="X203" s="14">
        <v>595</v>
      </c>
      <c r="Y203" s="14" t="s">
        <v>189</v>
      </c>
    </row>
    <row r="204" spans="1:25" s="14" customFormat="1" ht="14.25" customHeight="1">
      <c r="A204" s="73" t="s">
        <v>192</v>
      </c>
      <c r="B204" s="68">
        <v>4441</v>
      </c>
      <c r="C204" s="69">
        <v>0.808371620282315</v>
      </c>
      <c r="D204" s="69">
        <v>1.219188527076388</v>
      </c>
      <c r="E204" s="69">
        <v>1.4304415612425867</v>
      </c>
      <c r="F204" s="70">
        <v>226</v>
      </c>
      <c r="G204" s="72">
        <v>1.2501618252395483</v>
      </c>
      <c r="H204" s="69">
        <v>1.5535225124203529</v>
      </c>
      <c r="I204" s="56">
        <v>8362505.573485949</v>
      </c>
      <c r="J204" s="56">
        <v>1993221.7334859495</v>
      </c>
      <c r="K204" s="56">
        <v>269204.775887663</v>
      </c>
      <c r="L204" s="56">
        <v>111742.07522348377</v>
      </c>
      <c r="M204" s="56">
        <v>473859.4909741001</v>
      </c>
      <c r="N204" s="56">
        <v>9217311.915571194</v>
      </c>
      <c r="O204" s="56"/>
      <c r="P204" s="56">
        <v>7710676.83</v>
      </c>
      <c r="Q204" s="56">
        <v>3019707.9932364747</v>
      </c>
      <c r="R204" s="56">
        <v>10730384.823236475</v>
      </c>
      <c r="S204" s="56">
        <v>1595815.7391046137</v>
      </c>
      <c r="T204" s="27">
        <v>21543512.477912284</v>
      </c>
      <c r="U204" s="11"/>
      <c r="V204" s="57">
        <v>601</v>
      </c>
      <c r="X204" s="6">
        <v>601</v>
      </c>
      <c r="Y204" s="6" t="s">
        <v>192</v>
      </c>
    </row>
    <row r="205" spans="1:25" s="6" customFormat="1" ht="14.25" customHeight="1">
      <c r="A205" s="73" t="s">
        <v>194</v>
      </c>
      <c r="B205" s="68">
        <v>4728</v>
      </c>
      <c r="C205" s="69">
        <v>0.8333006932737657</v>
      </c>
      <c r="D205" s="69">
        <v>1.6541504802054219</v>
      </c>
      <c r="E205" s="69">
        <v>1.4389903776536028</v>
      </c>
      <c r="F205" s="70">
        <v>321</v>
      </c>
      <c r="G205" s="72">
        <v>1.5981916702297136</v>
      </c>
      <c r="H205" s="69">
        <v>1.5776319198788389</v>
      </c>
      <c r="I205" s="56">
        <v>8191353.894894484</v>
      </c>
      <c r="J205" s="56">
        <v>1786421.834894484</v>
      </c>
      <c r="K205" s="56">
        <v>388851.3429488466</v>
      </c>
      <c r="L205" s="56">
        <v>119674.38303255827</v>
      </c>
      <c r="M205" s="56">
        <v>653603.7952960876</v>
      </c>
      <c r="N205" s="56">
        <v>9353483.416171977</v>
      </c>
      <c r="O205" s="56"/>
      <c r="P205" s="56">
        <v>7997912.819999999</v>
      </c>
      <c r="Q205" s="56">
        <v>3264748.844575644</v>
      </c>
      <c r="R205" s="56">
        <v>11262661.664575644</v>
      </c>
      <c r="S205" s="56">
        <v>0</v>
      </c>
      <c r="T205" s="27">
        <v>20616145.08074762</v>
      </c>
      <c r="U205" s="11"/>
      <c r="V205" s="57">
        <v>607</v>
      </c>
      <c r="W205" s="14"/>
      <c r="X205" s="14">
        <v>607</v>
      </c>
      <c r="Y205" s="14" t="s">
        <v>194</v>
      </c>
    </row>
    <row r="206" spans="1:25" s="14" customFormat="1" ht="14.25" customHeight="1">
      <c r="A206" s="73" t="s">
        <v>198</v>
      </c>
      <c r="B206" s="68">
        <v>3738</v>
      </c>
      <c r="C206" s="69">
        <v>0.8206927783727062</v>
      </c>
      <c r="D206" s="69">
        <v>0.965652978196226</v>
      </c>
      <c r="E206" s="69">
        <v>1.9827062963415503</v>
      </c>
      <c r="F206" s="70">
        <v>269</v>
      </c>
      <c r="G206" s="72">
        <v>1.7232705005676805</v>
      </c>
      <c r="H206" s="69">
        <v>1.8328419357614196</v>
      </c>
      <c r="I206" s="56">
        <v>6007560.268110402</v>
      </c>
      <c r="J206" s="56">
        <v>876694.1781104021</v>
      </c>
      <c r="K206" s="56">
        <v>179469.85059177532</v>
      </c>
      <c r="L206" s="56">
        <v>130365.75442739773</v>
      </c>
      <c r="M206" s="56">
        <v>554179.7685875087</v>
      </c>
      <c r="N206" s="56">
        <v>6871575.641717084</v>
      </c>
      <c r="O206" s="56"/>
      <c r="P206" s="56">
        <v>6548591.989999999</v>
      </c>
      <c r="Q206" s="56">
        <v>2998685.601695448</v>
      </c>
      <c r="R206" s="56">
        <v>9547277.591695447</v>
      </c>
      <c r="S206" s="56">
        <v>1313508.2586730048</v>
      </c>
      <c r="T206" s="27">
        <v>17732361.492085535</v>
      </c>
      <c r="U206" s="11"/>
      <c r="V206" s="57">
        <v>614</v>
      </c>
      <c r="X206" s="14">
        <v>614</v>
      </c>
      <c r="Y206" s="14" t="s">
        <v>198</v>
      </c>
    </row>
    <row r="207" spans="1:25" s="14" customFormat="1" ht="14.25" customHeight="1">
      <c r="A207" s="73" t="s">
        <v>199</v>
      </c>
      <c r="B207" s="68">
        <v>8620</v>
      </c>
      <c r="C207" s="69">
        <v>0.8847777229705909</v>
      </c>
      <c r="D207" s="69">
        <v>0.8374967128764483</v>
      </c>
      <c r="E207" s="69">
        <v>1.7673380834094772</v>
      </c>
      <c r="F207" s="70">
        <v>523</v>
      </c>
      <c r="G207" s="72">
        <v>1.5726189263163899</v>
      </c>
      <c r="H207" s="69">
        <v>2.0107412961375233</v>
      </c>
      <c r="I207" s="56">
        <v>16114688.232768767</v>
      </c>
      <c r="J207" s="56">
        <v>4007185.832768767</v>
      </c>
      <c r="K207" s="56">
        <v>358939.7011835506</v>
      </c>
      <c r="L207" s="56">
        <v>267974.0507674287</v>
      </c>
      <c r="M207" s="56">
        <v>1138355.703297438</v>
      </c>
      <c r="N207" s="56">
        <v>17879957.688017182</v>
      </c>
      <c r="O207" s="56"/>
      <c r="P207" s="56">
        <v>14796543.819999998</v>
      </c>
      <c r="Q207" s="56">
        <v>7586301.305153449</v>
      </c>
      <c r="R207" s="56">
        <v>22382845.12515345</v>
      </c>
      <c r="S207" s="56">
        <v>3221024.225053653</v>
      </c>
      <c r="T207" s="27">
        <v>43483827.03822428</v>
      </c>
      <c r="U207" s="11"/>
      <c r="V207" s="57">
        <v>615</v>
      </c>
      <c r="X207" s="14">
        <v>615</v>
      </c>
      <c r="Y207" s="14" t="s">
        <v>199</v>
      </c>
    </row>
    <row r="208" spans="1:25" s="14" customFormat="1" ht="14.25" customHeight="1">
      <c r="A208" s="73" t="s">
        <v>200</v>
      </c>
      <c r="B208" s="68">
        <v>2047</v>
      </c>
      <c r="C208" s="69">
        <v>0.9140585607948745</v>
      </c>
      <c r="D208" s="69">
        <v>2.351155077347333</v>
      </c>
      <c r="E208" s="69">
        <v>0.8812027983740224</v>
      </c>
      <c r="F208" s="70">
        <v>54</v>
      </c>
      <c r="G208" s="72">
        <v>0.5786158817854151</v>
      </c>
      <c r="H208" s="69">
        <v>0.4864857296007116</v>
      </c>
      <c r="I208" s="56">
        <v>3456705.1222020662</v>
      </c>
      <c r="J208" s="56">
        <v>1029934.0022020665</v>
      </c>
      <c r="K208" s="56">
        <v>239293.1341223671</v>
      </c>
      <c r="L208" s="56">
        <v>31729.231236297863</v>
      </c>
      <c r="M208" s="56">
        <v>104834.80015797008</v>
      </c>
      <c r="N208" s="56">
        <v>3832562.287718701</v>
      </c>
      <c r="O208" s="56"/>
      <c r="P208" s="56">
        <v>3244830.08</v>
      </c>
      <c r="Q208" s="56">
        <v>435867.5851103509</v>
      </c>
      <c r="R208" s="56">
        <v>3680697.665110351</v>
      </c>
      <c r="S208" s="56">
        <v>0</v>
      </c>
      <c r="T208" s="27">
        <v>7513259.952829052</v>
      </c>
      <c r="U208" s="11"/>
      <c r="V208" s="57">
        <v>616</v>
      </c>
      <c r="X208" s="14">
        <v>616</v>
      </c>
      <c r="Y208" s="14" t="s">
        <v>200</v>
      </c>
    </row>
    <row r="209" spans="1:25" s="14" customFormat="1" ht="14.25" customHeight="1">
      <c r="A209" s="73" t="s">
        <v>201</v>
      </c>
      <c r="B209" s="68">
        <v>3203</v>
      </c>
      <c r="C209" s="69">
        <v>0.8099145839870877</v>
      </c>
      <c r="D209" s="69">
        <v>0.375648957487511</v>
      </c>
      <c r="E209" s="69">
        <v>1.444644362866685</v>
      </c>
      <c r="F209" s="70">
        <v>85</v>
      </c>
      <c r="G209" s="72">
        <v>0.6580571631711392</v>
      </c>
      <c r="H209" s="69">
        <v>1.101162206030344</v>
      </c>
      <c r="I209" s="56">
        <v>7032127.248752248</v>
      </c>
      <c r="J209" s="56">
        <v>1066660.9087522472</v>
      </c>
      <c r="K209" s="56">
        <v>59823.28353059178</v>
      </c>
      <c r="L209" s="56">
        <v>81392.37578006844</v>
      </c>
      <c r="M209" s="56">
        <v>179379.69609552872</v>
      </c>
      <c r="N209" s="56">
        <v>7352722.604158437</v>
      </c>
      <c r="O209" s="56"/>
      <c r="P209" s="56">
        <v>6238216.02</v>
      </c>
      <c r="Q209" s="56">
        <v>1543742.4981216204</v>
      </c>
      <c r="R209" s="56">
        <v>7781958.51812162</v>
      </c>
      <c r="S209" s="56">
        <v>0</v>
      </c>
      <c r="T209" s="27">
        <v>15134681.122280058</v>
      </c>
      <c r="U209" s="11"/>
      <c r="V209" s="57">
        <v>619</v>
      </c>
      <c r="X209" s="14">
        <v>619</v>
      </c>
      <c r="Y209" s="14" t="s">
        <v>201</v>
      </c>
    </row>
    <row r="210" spans="1:25" s="14" customFormat="1" ht="14.25" customHeight="1">
      <c r="A210" s="73" t="s">
        <v>202</v>
      </c>
      <c r="B210" s="68">
        <v>2931</v>
      </c>
      <c r="C210" s="69">
        <v>0.792490915142696</v>
      </c>
      <c r="D210" s="69">
        <v>0.4105095908674506</v>
      </c>
      <c r="E210" s="69">
        <v>2.0871067302328434</v>
      </c>
      <c r="F210" s="70">
        <v>174</v>
      </c>
      <c r="G210" s="72">
        <v>1.5173362866404325</v>
      </c>
      <c r="H210" s="69">
        <v>2.0614443325357383</v>
      </c>
      <c r="I210" s="56">
        <v>5124529.749638526</v>
      </c>
      <c r="J210" s="56">
        <v>649421.9596385261</v>
      </c>
      <c r="K210" s="56">
        <v>59823.28353059179</v>
      </c>
      <c r="L210" s="56">
        <v>107603.47984483624</v>
      </c>
      <c r="M210" s="56">
        <v>375026.09983900475</v>
      </c>
      <c r="N210" s="56">
        <v>5666982.612852959</v>
      </c>
      <c r="O210" s="56"/>
      <c r="P210" s="56">
        <v>5330931.64</v>
      </c>
      <c r="Q210" s="56">
        <v>2644563.8333990797</v>
      </c>
      <c r="R210" s="56">
        <v>7975495.473399079</v>
      </c>
      <c r="S210" s="56">
        <v>2319221.274662845</v>
      </c>
      <c r="T210" s="27">
        <v>15961699.360914882</v>
      </c>
      <c r="U210" s="11"/>
      <c r="V210" s="57">
        <v>620</v>
      </c>
      <c r="X210" s="14">
        <v>620</v>
      </c>
      <c r="Y210" s="14" t="s">
        <v>202</v>
      </c>
    </row>
    <row r="211" spans="1:25" s="14" customFormat="1" ht="14.25" customHeight="1">
      <c r="A211" s="73" t="s">
        <v>203</v>
      </c>
      <c r="B211" s="68">
        <v>2374</v>
      </c>
      <c r="C211" s="69">
        <v>0.8262619963629093</v>
      </c>
      <c r="D211" s="69">
        <v>0.506825446854464</v>
      </c>
      <c r="E211" s="69">
        <v>1.8582651682223883</v>
      </c>
      <c r="F211" s="70">
        <v>101</v>
      </c>
      <c r="G211" s="72">
        <v>1.03342823553573</v>
      </c>
      <c r="H211" s="69">
        <v>1.5614084166392501</v>
      </c>
      <c r="I211" s="56">
        <v>4748555.129348809</v>
      </c>
      <c r="J211" s="56">
        <v>459458.21934880863</v>
      </c>
      <c r="K211" s="56">
        <v>59823.28353059177</v>
      </c>
      <c r="L211" s="56">
        <v>77598.66334964152</v>
      </c>
      <c r="M211" s="56">
        <v>210126.76282485918</v>
      </c>
      <c r="N211" s="56">
        <v>5096103.839053902</v>
      </c>
      <c r="O211" s="56"/>
      <c r="P211" s="56">
        <v>4665251.29</v>
      </c>
      <c r="Q211" s="56">
        <v>1622422.1056123506</v>
      </c>
      <c r="R211" s="56">
        <v>6287673.395612351</v>
      </c>
      <c r="S211" s="56">
        <v>569188.8617333136</v>
      </c>
      <c r="T211" s="27">
        <v>11952966.096399566</v>
      </c>
      <c r="U211" s="11"/>
      <c r="V211" s="57">
        <v>623</v>
      </c>
      <c r="X211" s="14">
        <v>623</v>
      </c>
      <c r="Y211" s="14" t="s">
        <v>203</v>
      </c>
    </row>
    <row r="212" spans="1:25" s="14" customFormat="1" ht="14.25" customHeight="1">
      <c r="A212" s="73" t="s">
        <v>205</v>
      </c>
      <c r="B212" s="68">
        <v>3311</v>
      </c>
      <c r="C212" s="69">
        <v>0.9318870429636328</v>
      </c>
      <c r="D212" s="69">
        <v>0.36339583534657127</v>
      </c>
      <c r="E212" s="69">
        <v>1.3679136463131627</v>
      </c>
      <c r="F212" s="70">
        <v>110</v>
      </c>
      <c r="G212" s="72">
        <v>0.7816735339514558</v>
      </c>
      <c r="H212" s="69">
        <v>1.283412830332735</v>
      </c>
      <c r="I212" s="56">
        <v>6366839.084780369</v>
      </c>
      <c r="J212" s="56">
        <v>1936405.3247803694</v>
      </c>
      <c r="K212" s="56">
        <v>59823.28353059177</v>
      </c>
      <c r="L212" s="56">
        <v>79667.9610389653</v>
      </c>
      <c r="M212" s="56">
        <v>223902.72439459208</v>
      </c>
      <c r="N212" s="56">
        <v>6730233.053744519</v>
      </c>
      <c r="O212" s="56"/>
      <c r="P212" s="56">
        <v>5522246.279999999</v>
      </c>
      <c r="Q212" s="56">
        <v>1859911.0802162965</v>
      </c>
      <c r="R212" s="56">
        <v>7382157.360216295</v>
      </c>
      <c r="S212" s="56">
        <v>0</v>
      </c>
      <c r="T212" s="27">
        <v>14112390.413960814</v>
      </c>
      <c r="U212" s="11"/>
      <c r="V212" s="57">
        <v>625</v>
      </c>
      <c r="X212" s="14">
        <v>625</v>
      </c>
      <c r="Y212" s="14" t="s">
        <v>205</v>
      </c>
    </row>
    <row r="213" spans="1:25" s="14" customFormat="1" ht="14.25" customHeight="1">
      <c r="A213" s="73" t="s">
        <v>206</v>
      </c>
      <c r="B213" s="68">
        <v>5849</v>
      </c>
      <c r="C213" s="69">
        <v>0.8887478105618186</v>
      </c>
      <c r="D213" s="69">
        <v>1.1314104735132051</v>
      </c>
      <c r="E213" s="69">
        <v>1.7397691254784777</v>
      </c>
      <c r="F213" s="70">
        <v>261</v>
      </c>
      <c r="G213" s="72">
        <v>1.147310024745553</v>
      </c>
      <c r="H213" s="69">
        <v>2.01563690549752</v>
      </c>
      <c r="I213" s="56">
        <v>11825606.983840534</v>
      </c>
      <c r="J213" s="56">
        <v>2679109.1938405354</v>
      </c>
      <c r="K213" s="56">
        <v>329028.05941825476</v>
      </c>
      <c r="L213" s="56">
        <v>178994.2501265064</v>
      </c>
      <c r="M213" s="56">
        <v>564878.7399128149</v>
      </c>
      <c r="N213" s="56">
        <v>12898508.033298112</v>
      </c>
      <c r="O213" s="56"/>
      <c r="P213" s="56">
        <v>10530212.03</v>
      </c>
      <c r="Q213" s="56">
        <v>5160128.861311008</v>
      </c>
      <c r="R213" s="56">
        <v>15690340.891311008</v>
      </c>
      <c r="S213" s="56">
        <v>1429442.4462304562</v>
      </c>
      <c r="T213" s="27">
        <v>30018291.370839577</v>
      </c>
      <c r="U213" s="11"/>
      <c r="V213" s="57">
        <v>626</v>
      </c>
      <c r="X213" s="14">
        <v>626</v>
      </c>
      <c r="Y213" s="14" t="s">
        <v>206</v>
      </c>
    </row>
    <row r="214" spans="1:25" s="14" customFormat="1" ht="14.25" customHeight="1">
      <c r="A214" s="73" t="s">
        <v>207</v>
      </c>
      <c r="B214" s="68">
        <v>1566</v>
      </c>
      <c r="C214" s="69">
        <v>0.8805119102899986</v>
      </c>
      <c r="D214" s="69">
        <v>0.7683292534051709</v>
      </c>
      <c r="E214" s="69">
        <v>1.4147919130344098</v>
      </c>
      <c r="F214" s="70">
        <v>77</v>
      </c>
      <c r="G214" s="72">
        <v>1.1495400698856277</v>
      </c>
      <c r="H214" s="69">
        <v>1.893671656534701</v>
      </c>
      <c r="I214" s="56">
        <v>2516596.748379263</v>
      </c>
      <c r="J214" s="56">
        <v>882613.278379263</v>
      </c>
      <c r="K214" s="56">
        <v>59823.28353059178</v>
      </c>
      <c r="L214" s="56">
        <v>38971.77314893107</v>
      </c>
      <c r="M214" s="56">
        <v>156052.9970145071</v>
      </c>
      <c r="N214" s="56">
        <v>2771444.8020732934</v>
      </c>
      <c r="O214" s="56"/>
      <c r="P214" s="56">
        <v>2340609.48</v>
      </c>
      <c r="Q214" s="56">
        <v>1297965.2367480225</v>
      </c>
      <c r="R214" s="56">
        <v>3638574.7167480225</v>
      </c>
      <c r="S214" s="56">
        <v>512801.56150570605</v>
      </c>
      <c r="T214" s="27">
        <v>6922821.080327022</v>
      </c>
      <c r="U214" s="11"/>
      <c r="V214" s="57">
        <v>630</v>
      </c>
      <c r="X214" s="14">
        <v>630</v>
      </c>
      <c r="Y214" s="14" t="s">
        <v>207</v>
      </c>
    </row>
    <row r="215" spans="1:25" s="14" customFormat="1" ht="14.25" customHeight="1">
      <c r="A215" s="73" t="s">
        <v>208</v>
      </c>
      <c r="B215" s="68">
        <v>2199</v>
      </c>
      <c r="C215" s="69">
        <v>0.9776309057594738</v>
      </c>
      <c r="D215" s="69">
        <v>0.5471594410334232</v>
      </c>
      <c r="E215" s="69">
        <v>1.0699460989807366</v>
      </c>
      <c r="F215" s="70">
        <v>79</v>
      </c>
      <c r="G215" s="72">
        <v>0.7525264975811662</v>
      </c>
      <c r="H215" s="69">
        <v>0.856560412303693</v>
      </c>
      <c r="I215" s="56">
        <v>3619220.2230510535</v>
      </c>
      <c r="J215" s="56">
        <v>1080106.3630510538</v>
      </c>
      <c r="K215" s="56">
        <v>59823.283530591776</v>
      </c>
      <c r="L215" s="56">
        <v>41385.953786475475</v>
      </c>
      <c r="M215" s="56">
        <v>148768.6183803599</v>
      </c>
      <c r="N215" s="56">
        <v>3869198.078748481</v>
      </c>
      <c r="O215" s="56"/>
      <c r="P215" s="56">
        <v>3521267.06</v>
      </c>
      <c r="Q215" s="56">
        <v>824422.5311677862</v>
      </c>
      <c r="R215" s="56">
        <v>4345689.591167786</v>
      </c>
      <c r="S215" s="56">
        <v>0</v>
      </c>
      <c r="T215" s="27">
        <v>8214887.669916267</v>
      </c>
      <c r="U215" s="11"/>
      <c r="V215" s="57">
        <v>631</v>
      </c>
      <c r="X215" s="14">
        <v>631</v>
      </c>
      <c r="Y215" s="14" t="s">
        <v>208</v>
      </c>
    </row>
    <row r="216" spans="1:25" s="14" customFormat="1" ht="14.25" customHeight="1">
      <c r="A216" s="73" t="s">
        <v>411</v>
      </c>
      <c r="B216" s="68">
        <v>5377</v>
      </c>
      <c r="C216" s="69">
        <v>0.9776585595578122</v>
      </c>
      <c r="D216" s="69">
        <v>0.6713057155472368</v>
      </c>
      <c r="E216" s="69">
        <v>0.9772386622102094</v>
      </c>
      <c r="F216" s="70">
        <v>237</v>
      </c>
      <c r="G216" s="72">
        <v>0.9766445586041285</v>
      </c>
      <c r="H216" s="69">
        <v>1.0732668748799559</v>
      </c>
      <c r="I216" s="56">
        <v>9339952.745483074</v>
      </c>
      <c r="J216" s="56">
        <v>2897055.9654830745</v>
      </c>
      <c r="K216" s="56">
        <v>179469.85059177532</v>
      </c>
      <c r="L216" s="56">
        <v>92428.63012312856</v>
      </c>
      <c r="M216" s="56">
        <v>463241.75388316566</v>
      </c>
      <c r="N216" s="56">
        <v>10075092.980081145</v>
      </c>
      <c r="O216" s="56"/>
      <c r="P216" s="56">
        <v>8617922</v>
      </c>
      <c r="Q216" s="56">
        <v>2525889.7256127996</v>
      </c>
      <c r="R216" s="56">
        <v>11143811.7256128</v>
      </c>
      <c r="S216" s="56">
        <v>0</v>
      </c>
      <c r="T216" s="27">
        <v>21218904.705693945</v>
      </c>
      <c r="U216" s="11"/>
      <c r="V216" s="57">
        <v>624</v>
      </c>
      <c r="X216" s="14">
        <v>624</v>
      </c>
      <c r="Y216" s="14" t="s">
        <v>204</v>
      </c>
    </row>
    <row r="217" spans="1:25" s="14" customFormat="1" ht="14.25" customHeight="1">
      <c r="A217" s="73" t="s">
        <v>407</v>
      </c>
      <c r="B217" s="68">
        <v>2373</v>
      </c>
      <c r="C217" s="69">
        <v>0.957437022812522</v>
      </c>
      <c r="D217" s="69">
        <v>0.5070390268994933</v>
      </c>
      <c r="E217" s="69">
        <v>1.6029127177334461</v>
      </c>
      <c r="F217" s="70">
        <v>138</v>
      </c>
      <c r="G217" s="72">
        <v>1.4035725445832794</v>
      </c>
      <c r="H217" s="69">
        <v>1.7322821978781868</v>
      </c>
      <c r="I217" s="56">
        <v>4835856.983785437</v>
      </c>
      <c r="J217" s="56">
        <v>1036779.9437854383</v>
      </c>
      <c r="K217" s="56">
        <v>59823.28353059178</v>
      </c>
      <c r="L217" s="56">
        <v>66907.29195480201</v>
      </c>
      <c r="M217" s="56">
        <v>285838.9480259542</v>
      </c>
      <c r="N217" s="56">
        <v>5248426.507296786</v>
      </c>
      <c r="O217" s="56"/>
      <c r="P217" s="56">
        <v>4300235.87</v>
      </c>
      <c r="Q217" s="56">
        <v>1799214.7583842173</v>
      </c>
      <c r="R217" s="56">
        <v>6099450.628384218</v>
      </c>
      <c r="S217" s="56">
        <v>0</v>
      </c>
      <c r="T217" s="27">
        <v>11347877.135681003</v>
      </c>
      <c r="U217" s="11"/>
      <c r="V217" s="57">
        <v>608</v>
      </c>
      <c r="X217" s="14">
        <v>608</v>
      </c>
      <c r="Y217" s="14" t="s">
        <v>195</v>
      </c>
    </row>
    <row r="218" spans="1:25" s="14" customFormat="1" ht="14.25" customHeight="1">
      <c r="A218" s="73" t="s">
        <v>209</v>
      </c>
      <c r="B218" s="68">
        <v>6838</v>
      </c>
      <c r="C218" s="69">
        <v>0.9136214488540255</v>
      </c>
      <c r="D218" s="69">
        <v>0.43989602618912604</v>
      </c>
      <c r="E218" s="69">
        <v>1.2329493672774874</v>
      </c>
      <c r="F218" s="70">
        <v>262</v>
      </c>
      <c r="G218" s="72">
        <v>0.8580541007974791</v>
      </c>
      <c r="H218" s="69">
        <v>1.0019200068666412</v>
      </c>
      <c r="I218" s="56">
        <v>13081672.24585418</v>
      </c>
      <c r="J218" s="56">
        <v>3215333.44585418</v>
      </c>
      <c r="K218" s="56">
        <v>149558.20882647944</v>
      </c>
      <c r="L218" s="56">
        <v>148299.66773487045</v>
      </c>
      <c r="M218" s="56">
        <v>515766.0762733491</v>
      </c>
      <c r="N218" s="56">
        <v>13895296.198688878</v>
      </c>
      <c r="O218" s="56"/>
      <c r="P218" s="56">
        <v>11826597.309999999</v>
      </c>
      <c r="Q218" s="56">
        <v>2998670.6550537366</v>
      </c>
      <c r="R218" s="56">
        <v>14825267.965053735</v>
      </c>
      <c r="S218" s="56">
        <v>0</v>
      </c>
      <c r="T218" s="27">
        <v>28720564.163742613</v>
      </c>
      <c r="U218" s="11"/>
      <c r="V218" s="57">
        <v>635</v>
      </c>
      <c r="X218" s="14">
        <v>635</v>
      </c>
      <c r="Y218" s="14" t="s">
        <v>209</v>
      </c>
    </row>
    <row r="219" spans="1:25" s="14" customFormat="1" ht="14.25" customHeight="1">
      <c r="A219" s="73" t="s">
        <v>210</v>
      </c>
      <c r="B219" s="68">
        <v>8569</v>
      </c>
      <c r="C219" s="69">
        <v>0.9007000140532614</v>
      </c>
      <c r="D219" s="69">
        <v>0.14041353843301407</v>
      </c>
      <c r="E219" s="69">
        <v>1.3019311154294222</v>
      </c>
      <c r="F219" s="70">
        <v>281</v>
      </c>
      <c r="G219" s="72">
        <v>0.7327454452339957</v>
      </c>
      <c r="H219" s="69">
        <v>1.0832199129256082</v>
      </c>
      <c r="I219" s="56">
        <v>16593560.84051081</v>
      </c>
      <c r="J219" s="56">
        <v>4968967.660510811</v>
      </c>
      <c r="K219" s="56">
        <v>59823.283530591776</v>
      </c>
      <c r="L219" s="56">
        <v>196238.3975375379</v>
      </c>
      <c r="M219" s="56">
        <v>552344.3064495985</v>
      </c>
      <c r="N219" s="56">
        <v>17401966.828028537</v>
      </c>
      <c r="O219" s="56"/>
      <c r="P219" s="56">
        <v>14211133.75</v>
      </c>
      <c r="Q219" s="56">
        <v>4062687.35348598</v>
      </c>
      <c r="R219" s="56">
        <v>18273821.10348598</v>
      </c>
      <c r="S219" s="56">
        <v>0</v>
      </c>
      <c r="T219" s="27">
        <v>35675787.93151452</v>
      </c>
      <c r="U219" s="11"/>
      <c r="V219" s="57">
        <v>636</v>
      </c>
      <c r="X219" s="15">
        <v>636</v>
      </c>
      <c r="Y219" s="15" t="s">
        <v>210</v>
      </c>
    </row>
    <row r="220" spans="1:25" s="14" customFormat="1" ht="14.25" customHeight="1">
      <c r="A220" s="73" t="s">
        <v>214</v>
      </c>
      <c r="B220" s="68">
        <v>3921</v>
      </c>
      <c r="C220" s="69">
        <v>0.8018810747056988</v>
      </c>
      <c r="D220" s="69">
        <v>1.2274456626702346</v>
      </c>
      <c r="E220" s="69">
        <v>1.4001258438842539</v>
      </c>
      <c r="F220" s="70">
        <v>230</v>
      </c>
      <c r="G220" s="72">
        <v>1.370271134540658</v>
      </c>
      <c r="H220" s="69">
        <v>1.295917936427731</v>
      </c>
      <c r="I220" s="56">
        <v>7942926.240983549</v>
      </c>
      <c r="J220" s="56">
        <v>1243828.4309835492</v>
      </c>
      <c r="K220" s="56">
        <v>239293.13412236708</v>
      </c>
      <c r="L220" s="56">
        <v>96567.2255017761</v>
      </c>
      <c r="M220" s="56">
        <v>465876.9823246866</v>
      </c>
      <c r="N220" s="56">
        <v>8744663.58293238</v>
      </c>
      <c r="O220" s="56"/>
      <c r="P220" s="56">
        <v>7347927.44</v>
      </c>
      <c r="Q220" s="56">
        <v>2224031.670974205</v>
      </c>
      <c r="R220" s="56">
        <v>9571959.110974206</v>
      </c>
      <c r="S220" s="56">
        <v>915831.1346953288</v>
      </c>
      <c r="T220" s="27">
        <v>19232453.82860191</v>
      </c>
      <c r="U220" s="11"/>
      <c r="V220" s="57">
        <v>681</v>
      </c>
      <c r="X220" s="14">
        <v>681</v>
      </c>
      <c r="Y220" s="14" t="s">
        <v>214</v>
      </c>
    </row>
    <row r="221" spans="1:25" s="14" customFormat="1" ht="14.25" customHeight="1">
      <c r="A221" s="73" t="s">
        <v>215</v>
      </c>
      <c r="B221" s="68">
        <v>4227</v>
      </c>
      <c r="C221" s="69">
        <v>0.8261911549112274</v>
      </c>
      <c r="D221" s="69">
        <v>0.99626511424503</v>
      </c>
      <c r="E221" s="69">
        <v>1.6791218215054562</v>
      </c>
      <c r="F221" s="70">
        <v>240</v>
      </c>
      <c r="G221" s="72">
        <v>1.46226713164015</v>
      </c>
      <c r="H221" s="69">
        <v>1.835333639156866</v>
      </c>
      <c r="I221" s="56">
        <v>7341754.581868372</v>
      </c>
      <c r="J221" s="56">
        <v>2109699.6118683727</v>
      </c>
      <c r="K221" s="56">
        <v>209381.49235707123</v>
      </c>
      <c r="L221" s="56">
        <v>124847.62725586767</v>
      </c>
      <c r="M221" s="56">
        <v>520037.79679278634</v>
      </c>
      <c r="N221" s="56">
        <v>8196021.498274097</v>
      </c>
      <c r="O221" s="56"/>
      <c r="P221" s="56">
        <v>6812063.800000001</v>
      </c>
      <c r="Q221" s="56">
        <v>3395579.4520688974</v>
      </c>
      <c r="R221" s="56">
        <v>10207643.252068898</v>
      </c>
      <c r="S221" s="56">
        <v>3128623.0075583085</v>
      </c>
      <c r="T221" s="27">
        <v>21532287.757901303</v>
      </c>
      <c r="U221" s="11"/>
      <c r="V221" s="57">
        <v>683</v>
      </c>
      <c r="X221" s="14">
        <v>683</v>
      </c>
      <c r="Y221" s="14" t="s">
        <v>215</v>
      </c>
    </row>
    <row r="222" spans="1:25" s="14" customFormat="1" ht="14.25" customHeight="1">
      <c r="A222" s="73" t="s">
        <v>413</v>
      </c>
      <c r="B222" s="68">
        <v>28829</v>
      </c>
      <c r="C222" s="69">
        <v>0.999317499070671</v>
      </c>
      <c r="D222" s="69">
        <v>0.7303778552696488</v>
      </c>
      <c r="E222" s="69">
        <v>0.8759759199348827</v>
      </c>
      <c r="F222" s="70">
        <v>1021</v>
      </c>
      <c r="G222" s="72">
        <v>0.7637491962109303</v>
      </c>
      <c r="H222" s="69">
        <v>0.9137191730298272</v>
      </c>
      <c r="I222" s="56">
        <v>52562854.327448666</v>
      </c>
      <c r="J222" s="56">
        <v>15098652.967448676</v>
      </c>
      <c r="K222" s="56">
        <v>1046907.4617853559</v>
      </c>
      <c r="L222" s="56">
        <v>444209.23730817006</v>
      </c>
      <c r="M222" s="56">
        <v>1959948.060332105</v>
      </c>
      <c r="N222" s="56">
        <v>56013919.08687429</v>
      </c>
      <c r="O222" s="56"/>
      <c r="P222" s="56">
        <v>47655680.93</v>
      </c>
      <c r="Q222" s="56">
        <v>11529459.2980911</v>
      </c>
      <c r="R222" s="56">
        <v>59185140.2280911</v>
      </c>
      <c r="S222" s="56">
        <v>0</v>
      </c>
      <c r="T222" s="27">
        <v>115199059.3149654</v>
      </c>
      <c r="U222" s="11"/>
      <c r="V222" s="57">
        <v>710</v>
      </c>
      <c r="X222" s="14">
        <v>710</v>
      </c>
      <c r="Y222" s="14" t="s">
        <v>228</v>
      </c>
    </row>
    <row r="223" spans="1:25" s="15" customFormat="1" ht="14.25" customHeight="1">
      <c r="A223" s="73" t="s">
        <v>415</v>
      </c>
      <c r="B223" s="68">
        <v>39842</v>
      </c>
      <c r="C223" s="69">
        <v>1.025359482126582</v>
      </c>
      <c r="D223" s="69">
        <v>0.9512804011149961</v>
      </c>
      <c r="E223" s="69">
        <v>1.018181595398015</v>
      </c>
      <c r="F223" s="70">
        <v>1971</v>
      </c>
      <c r="G223" s="72">
        <v>1.055420248556097</v>
      </c>
      <c r="H223" s="69">
        <v>0.9450411991232833</v>
      </c>
      <c r="I223" s="56">
        <v>72142267.58103703</v>
      </c>
      <c r="J223" s="56">
        <v>21726479.71103702</v>
      </c>
      <c r="K223" s="56">
        <v>1884433.431213641</v>
      </c>
      <c r="L223" s="56">
        <v>713562.8198684811</v>
      </c>
      <c r="M223" s="56">
        <v>3756748.629570779</v>
      </c>
      <c r="N223" s="56">
        <v>78497012.46168993</v>
      </c>
      <c r="O223" s="56"/>
      <c r="P223" s="56">
        <v>64815089.04</v>
      </c>
      <c r="Q223" s="56">
        <v>16480048.9547446</v>
      </c>
      <c r="R223" s="56">
        <v>81295137.9947446</v>
      </c>
      <c r="S223" s="56">
        <v>0</v>
      </c>
      <c r="T223" s="27">
        <v>159792150.45643455</v>
      </c>
      <c r="U223" s="11"/>
      <c r="V223" s="57">
        <v>684</v>
      </c>
      <c r="W223" s="14"/>
      <c r="X223" s="14">
        <v>684</v>
      </c>
      <c r="Y223" s="14" t="s">
        <v>216</v>
      </c>
    </row>
    <row r="224" spans="1:25" s="14" customFormat="1" ht="14.25" customHeight="1">
      <c r="A224" s="73" t="s">
        <v>217</v>
      </c>
      <c r="B224" s="68">
        <v>3444</v>
      </c>
      <c r="C224" s="69">
        <v>0.8436506423577739</v>
      </c>
      <c r="D224" s="69">
        <v>0.349362256339285</v>
      </c>
      <c r="E224" s="69">
        <v>1.7591433041582454</v>
      </c>
      <c r="F224" s="70">
        <v>161</v>
      </c>
      <c r="G224" s="72">
        <v>1.2017918912440653</v>
      </c>
      <c r="H224" s="69">
        <v>1.8948353499771937</v>
      </c>
      <c r="I224" s="56">
        <v>7185903.363468107</v>
      </c>
      <c r="J224" s="56">
        <v>1228373.3134681073</v>
      </c>
      <c r="K224" s="56">
        <v>59823.28353059178</v>
      </c>
      <c r="L224" s="56">
        <v>106568.83100017434</v>
      </c>
      <c r="M224" s="56">
        <v>348418.9648459635</v>
      </c>
      <c r="N224" s="56">
        <v>7700714.442844837</v>
      </c>
      <c r="O224" s="56"/>
      <c r="P224" s="56">
        <v>6523799.35</v>
      </c>
      <c r="Q224" s="56">
        <v>2856283.068037748</v>
      </c>
      <c r="R224" s="56">
        <v>9380082.418037748</v>
      </c>
      <c r="S224" s="56">
        <v>0</v>
      </c>
      <c r="T224" s="27">
        <v>17080796.860882584</v>
      </c>
      <c r="U224" s="11"/>
      <c r="V224" s="57">
        <v>686</v>
      </c>
      <c r="X224" s="15">
        <v>686</v>
      </c>
      <c r="Y224" s="15" t="s">
        <v>217</v>
      </c>
    </row>
    <row r="225" spans="1:25" s="14" customFormat="1" ht="14.25" customHeight="1">
      <c r="A225" s="73" t="s">
        <v>218</v>
      </c>
      <c r="B225" s="68">
        <v>1813</v>
      </c>
      <c r="C225" s="69">
        <v>0.8179037069194994</v>
      </c>
      <c r="D225" s="69">
        <v>2.98644029164161</v>
      </c>
      <c r="E225" s="69">
        <v>1.8060282945715798</v>
      </c>
      <c r="F225" s="70">
        <v>82</v>
      </c>
      <c r="G225" s="72">
        <v>1.2295784167619257</v>
      </c>
      <c r="H225" s="69">
        <v>2.564751694244401</v>
      </c>
      <c r="I225" s="56">
        <v>3673618.420730894</v>
      </c>
      <c r="J225" s="56">
        <v>532606.960730894</v>
      </c>
      <c r="K225" s="56">
        <v>269204.775887663</v>
      </c>
      <c r="L225" s="56">
        <v>57595.452352845045</v>
      </c>
      <c r="M225" s="56">
        <v>184606.3467624688</v>
      </c>
      <c r="N225" s="56">
        <v>4185024.9957338707</v>
      </c>
      <c r="O225" s="56"/>
      <c r="P225" s="56">
        <v>3512759.7099999995</v>
      </c>
      <c r="Q225" s="56">
        <v>2035212.4644945972</v>
      </c>
      <c r="R225" s="56">
        <v>5547972.174494596</v>
      </c>
      <c r="S225" s="56">
        <v>778639.7736182772</v>
      </c>
      <c r="T225" s="27">
        <v>10511636.943846744</v>
      </c>
      <c r="U225" s="11"/>
      <c r="V225" s="57">
        <v>687</v>
      </c>
      <c r="X225" s="14">
        <v>687</v>
      </c>
      <c r="Y225" s="14" t="s">
        <v>218</v>
      </c>
    </row>
    <row r="226" spans="1:25" s="14" customFormat="1" ht="14.25" customHeight="1">
      <c r="A226" s="73" t="s">
        <v>219</v>
      </c>
      <c r="B226" s="68">
        <v>3784</v>
      </c>
      <c r="C226" s="69">
        <v>0.9492296100669587</v>
      </c>
      <c r="D226" s="69">
        <v>0.9539140677847496</v>
      </c>
      <c r="E226" s="69">
        <v>1.4145470660738386</v>
      </c>
      <c r="F226" s="70">
        <v>185</v>
      </c>
      <c r="G226" s="72">
        <v>1.2172211845907028</v>
      </c>
      <c r="H226" s="69">
        <v>1.9731561477181099</v>
      </c>
      <c r="I226" s="56">
        <v>7812908.044426866</v>
      </c>
      <c r="J226" s="56">
        <v>1243194.1644268662</v>
      </c>
      <c r="K226" s="56">
        <v>179469.85059177532</v>
      </c>
      <c r="L226" s="56">
        <v>94153.04486423169</v>
      </c>
      <c r="M226" s="56">
        <v>391505.94243660686</v>
      </c>
      <c r="N226" s="56">
        <v>8478036.882319478</v>
      </c>
      <c r="O226" s="56"/>
      <c r="P226" s="56">
        <v>7248632.600000001</v>
      </c>
      <c r="Q226" s="56">
        <v>3267978.6228912943</v>
      </c>
      <c r="R226" s="56">
        <v>10516611.222891295</v>
      </c>
      <c r="S226" s="56">
        <v>949732.4052605405</v>
      </c>
      <c r="T226" s="27">
        <v>19944380.510471314</v>
      </c>
      <c r="U226" s="11"/>
      <c r="V226" s="57">
        <v>689</v>
      </c>
      <c r="X226" s="14">
        <v>689</v>
      </c>
      <c r="Y226" s="14" t="s">
        <v>219</v>
      </c>
    </row>
    <row r="227" spans="1:25" s="14" customFormat="1" ht="14.25" customHeight="1">
      <c r="A227" s="73" t="s">
        <v>220</v>
      </c>
      <c r="B227" s="68">
        <v>2961</v>
      </c>
      <c r="C227" s="69">
        <v>0.755643457482886</v>
      </c>
      <c r="D227" s="69">
        <v>1.4222264903457418</v>
      </c>
      <c r="E227" s="69">
        <v>1.6024439269992987</v>
      </c>
      <c r="F227" s="70">
        <v>74</v>
      </c>
      <c r="G227" s="72">
        <v>0.6198941028662086</v>
      </c>
      <c r="H227" s="69">
        <v>1.935104645603358</v>
      </c>
      <c r="I227" s="56">
        <v>5151668.973303684</v>
      </c>
      <c r="J227" s="56">
        <v>1376673.4233036838</v>
      </c>
      <c r="K227" s="56">
        <v>209381.4923570712</v>
      </c>
      <c r="L227" s="56">
        <v>83461.6734693922</v>
      </c>
      <c r="M227" s="56">
        <v>156196.41494100966</v>
      </c>
      <c r="N227" s="56">
        <v>5600708.554071158</v>
      </c>
      <c r="O227" s="56"/>
      <c r="P227" s="56">
        <v>4844270.32</v>
      </c>
      <c r="Q227" s="56">
        <v>2507895.79486137</v>
      </c>
      <c r="R227" s="56">
        <v>7352166.114861371</v>
      </c>
      <c r="S227" s="56">
        <v>0</v>
      </c>
      <c r="T227" s="27">
        <v>12952874.66893253</v>
      </c>
      <c r="U227" s="11"/>
      <c r="V227" s="57">
        <v>691</v>
      </c>
      <c r="X227" s="14">
        <v>691</v>
      </c>
      <c r="Y227" s="14" t="s">
        <v>220</v>
      </c>
    </row>
    <row r="228" spans="1:25" s="14" customFormat="1" ht="14.25" customHeight="1">
      <c r="A228" s="73" t="s">
        <v>414</v>
      </c>
      <c r="B228" s="68">
        <v>24562</v>
      </c>
      <c r="C228" s="69">
        <v>1.0350170624560902</v>
      </c>
      <c r="D228" s="69">
        <v>0.9552345253331855</v>
      </c>
      <c r="E228" s="69">
        <v>1.0145832927822556</v>
      </c>
      <c r="F228" s="70">
        <v>961</v>
      </c>
      <c r="G228" s="72">
        <v>0.8130955629561842</v>
      </c>
      <c r="H228" s="69">
        <v>1.0308849662308248</v>
      </c>
      <c r="I228" s="56">
        <v>40139621.70004947</v>
      </c>
      <c r="J228" s="56">
        <v>13805394.860049471</v>
      </c>
      <c r="K228" s="56">
        <v>1166554.0288465396</v>
      </c>
      <c r="L228" s="56">
        <v>438346.22718841943</v>
      </c>
      <c r="M228" s="56">
        <v>1800337.9223546314</v>
      </c>
      <c r="N228" s="56">
        <v>43544859.878439054</v>
      </c>
      <c r="O228" s="56"/>
      <c r="P228" s="56">
        <v>37371713.47</v>
      </c>
      <c r="Q228" s="56">
        <v>11082571.899838371</v>
      </c>
      <c r="R228" s="56">
        <v>48454285.36983837</v>
      </c>
      <c r="S228" s="56">
        <v>0</v>
      </c>
      <c r="T228" s="27">
        <v>91999145.24827743</v>
      </c>
      <c r="U228" s="11"/>
      <c r="V228" s="57">
        <v>680</v>
      </c>
      <c r="X228" s="14">
        <v>680</v>
      </c>
      <c r="Y228" s="14" t="s">
        <v>213</v>
      </c>
    </row>
    <row r="229" spans="1:25" s="14" customFormat="1" ht="14.25" customHeight="1">
      <c r="A229" s="73" t="s">
        <v>221</v>
      </c>
      <c r="B229" s="68">
        <v>29215</v>
      </c>
      <c r="C229" s="69">
        <v>1.0324959928121302</v>
      </c>
      <c r="D229" s="69">
        <v>1.359086741655739</v>
      </c>
      <c r="E229" s="69">
        <v>0.9268163164928351</v>
      </c>
      <c r="F229" s="70">
        <v>1361</v>
      </c>
      <c r="G229" s="72">
        <v>0.9688963936395941</v>
      </c>
      <c r="H229" s="69">
        <v>0.9388909700528077</v>
      </c>
      <c r="I229" s="56">
        <v>49656318.58597919</v>
      </c>
      <c r="J229" s="56">
        <v>18160905.265979197</v>
      </c>
      <c r="K229" s="56">
        <v>1974168.3565095286</v>
      </c>
      <c r="L229" s="56">
        <v>476283.3514926885</v>
      </c>
      <c r="M229" s="56">
        <v>2551017.5133520653</v>
      </c>
      <c r="N229" s="56">
        <v>54657787.80733348</v>
      </c>
      <c r="O229" s="56"/>
      <c r="P229" s="56">
        <v>44115193.86</v>
      </c>
      <c r="Q229" s="56">
        <v>12005705.257356709</v>
      </c>
      <c r="R229" s="56">
        <v>56120899.11735671</v>
      </c>
      <c r="S229" s="56">
        <v>0</v>
      </c>
      <c r="T229" s="27">
        <v>110778686.92469019</v>
      </c>
      <c r="U229" s="11"/>
      <c r="V229" s="58">
        <v>694</v>
      </c>
      <c r="X229" s="14">
        <v>694</v>
      </c>
      <c r="Y229" s="14" t="s">
        <v>221</v>
      </c>
    </row>
    <row r="230" spans="1:25" s="15" customFormat="1" ht="14.25" customHeight="1">
      <c r="A230" s="73" t="s">
        <v>222</v>
      </c>
      <c r="B230" s="68">
        <v>1450</v>
      </c>
      <c r="C230" s="69">
        <v>0.841038260985631</v>
      </c>
      <c r="D230" s="69">
        <v>0.8297955936775845</v>
      </c>
      <c r="E230" s="69">
        <v>1.9741981313917323</v>
      </c>
      <c r="F230" s="70">
        <v>54</v>
      </c>
      <c r="G230" s="72">
        <v>0.9283180729654893</v>
      </c>
      <c r="H230" s="69">
        <v>1.5408500050266798</v>
      </c>
      <c r="I230" s="56">
        <v>3231066.286493799</v>
      </c>
      <c r="J230" s="56">
        <v>381524.2064937992</v>
      </c>
      <c r="K230" s="56">
        <v>59823.283530591776</v>
      </c>
      <c r="L230" s="56">
        <v>50352.910440211825</v>
      </c>
      <c r="M230" s="56">
        <v>114372.85175425562</v>
      </c>
      <c r="N230" s="56">
        <v>3455615.3322188584</v>
      </c>
      <c r="O230" s="56"/>
      <c r="P230" s="56">
        <v>2918081.55</v>
      </c>
      <c r="Q230" s="56">
        <v>977901.2261151848</v>
      </c>
      <c r="R230" s="56">
        <v>3895982.7761151846</v>
      </c>
      <c r="S230" s="56">
        <v>367579.90541670285</v>
      </c>
      <c r="T230" s="27">
        <v>7719178.013750746</v>
      </c>
      <c r="U230" s="11"/>
      <c r="V230" s="57">
        <v>697</v>
      </c>
      <c r="W230" s="14"/>
      <c r="X230" s="14">
        <v>697</v>
      </c>
      <c r="Y230" s="14" t="s">
        <v>222</v>
      </c>
    </row>
    <row r="231" spans="1:25" s="14" customFormat="1" ht="14.25" customHeight="1">
      <c r="A231" s="73" t="s">
        <v>223</v>
      </c>
      <c r="B231" s="68">
        <v>60877</v>
      </c>
      <c r="C231" s="69">
        <v>1.0113014644582115</v>
      </c>
      <c r="D231" s="69">
        <v>0.7609333412791556</v>
      </c>
      <c r="E231" s="69">
        <v>1.0638030086470105</v>
      </c>
      <c r="F231" s="70">
        <v>3725</v>
      </c>
      <c r="G231" s="72">
        <v>1.3287861747977685</v>
      </c>
      <c r="H231" s="69">
        <v>1.086933234462533</v>
      </c>
      <c r="I231" s="56">
        <v>97413153.15150024</v>
      </c>
      <c r="J231" s="56">
        <v>37840425.80150024</v>
      </c>
      <c r="K231" s="56">
        <v>2303196.415927783</v>
      </c>
      <c r="L231" s="56">
        <v>1139148.3779727374</v>
      </c>
      <c r="M231" s="56">
        <v>7183803.116986293</v>
      </c>
      <c r="N231" s="56">
        <v>108039301.06238705</v>
      </c>
      <c r="O231" s="56"/>
      <c r="P231" s="56">
        <v>88654022.19000001</v>
      </c>
      <c r="Q231" s="56">
        <v>28961612.254597068</v>
      </c>
      <c r="R231" s="56">
        <v>117615634.44459708</v>
      </c>
      <c r="S231" s="56">
        <v>0</v>
      </c>
      <c r="T231" s="27">
        <v>225654935.5069841</v>
      </c>
      <c r="U231" s="11"/>
      <c r="V231" s="58">
        <v>698</v>
      </c>
      <c r="X231" s="14">
        <v>698</v>
      </c>
      <c r="Y231" s="14" t="s">
        <v>223</v>
      </c>
    </row>
    <row r="232" spans="1:25" s="14" customFormat="1" ht="14.25" customHeight="1">
      <c r="A232" s="73" t="s">
        <v>224</v>
      </c>
      <c r="B232" s="68">
        <v>5577</v>
      </c>
      <c r="C232" s="69">
        <v>0.9419550986298018</v>
      </c>
      <c r="D232" s="69">
        <v>0.8629755143141457</v>
      </c>
      <c r="E232" s="69">
        <v>1.314851907238556</v>
      </c>
      <c r="F232" s="70">
        <v>250</v>
      </c>
      <c r="G232" s="72">
        <v>1.0744422140804275</v>
      </c>
      <c r="H232" s="69">
        <v>1.2018678790345034</v>
      </c>
      <c r="I232" s="56">
        <v>10986425.598344134</v>
      </c>
      <c r="J232" s="56">
        <v>2253681.8583441344</v>
      </c>
      <c r="K232" s="56">
        <v>239293.13412236713</v>
      </c>
      <c r="L232" s="56">
        <v>128986.22263451523</v>
      </c>
      <c r="M232" s="56">
        <v>515365.11108994536</v>
      </c>
      <c r="N232" s="56">
        <v>11870070.066190962</v>
      </c>
      <c r="O232" s="56"/>
      <c r="P232" s="56">
        <v>10137438.129999999</v>
      </c>
      <c r="Q232" s="56">
        <v>2933756.0433624103</v>
      </c>
      <c r="R232" s="56">
        <v>13071194.17336241</v>
      </c>
      <c r="S232" s="56">
        <v>0</v>
      </c>
      <c r="T232" s="27">
        <v>24941264.23955337</v>
      </c>
      <c r="U232" s="11"/>
      <c r="V232" s="57">
        <v>700</v>
      </c>
      <c r="X232" s="14">
        <v>700</v>
      </c>
      <c r="Y232" s="14" t="s">
        <v>224</v>
      </c>
    </row>
    <row r="233" spans="1:25" s="14" customFormat="1" ht="14.25" customHeight="1">
      <c r="A233" s="73" t="s">
        <v>225</v>
      </c>
      <c r="B233" s="68">
        <v>4868</v>
      </c>
      <c r="C233" s="69">
        <v>0.8959410317765618</v>
      </c>
      <c r="D233" s="69">
        <v>0.2471659019787382</v>
      </c>
      <c r="E233" s="69">
        <v>1.5103812343741267</v>
      </c>
      <c r="F233" s="70">
        <v>191</v>
      </c>
      <c r="G233" s="72">
        <v>0.9372399189334419</v>
      </c>
      <c r="H233" s="69">
        <v>1.1944910221554683</v>
      </c>
      <c r="I233" s="56">
        <v>10149328.900220577</v>
      </c>
      <c r="J233" s="56">
        <v>1599498.7602205775</v>
      </c>
      <c r="K233" s="56">
        <v>59823.283530591776</v>
      </c>
      <c r="L233" s="56">
        <v>129331.10558273585</v>
      </c>
      <c r="M233" s="56">
        <v>392822.5464359654</v>
      </c>
      <c r="N233" s="56">
        <v>10731305.83576987</v>
      </c>
      <c r="O233" s="56"/>
      <c r="P233" s="56">
        <v>9329328.34</v>
      </c>
      <c r="Q233" s="56">
        <v>2545072.0630718204</v>
      </c>
      <c r="R233" s="56">
        <v>11874400.40307182</v>
      </c>
      <c r="S233" s="56">
        <v>0</v>
      </c>
      <c r="T233" s="27">
        <v>22605706.23884169</v>
      </c>
      <c r="U233" s="11"/>
      <c r="V233" s="57">
        <v>702</v>
      </c>
      <c r="X233" s="14">
        <v>702</v>
      </c>
      <c r="Y233" s="14" t="s">
        <v>225</v>
      </c>
    </row>
    <row r="234" spans="1:25" s="14" customFormat="1" ht="14.25" customHeight="1">
      <c r="A234" s="73" t="s">
        <v>226</v>
      </c>
      <c r="B234" s="68">
        <v>5907</v>
      </c>
      <c r="C234" s="69">
        <v>0.9998611326981337</v>
      </c>
      <c r="D234" s="69">
        <v>0.7129190177609178</v>
      </c>
      <c r="E234" s="69">
        <v>0.7601064090765597</v>
      </c>
      <c r="F234" s="70">
        <v>153</v>
      </c>
      <c r="G234" s="72">
        <v>0.5337749630341367</v>
      </c>
      <c r="H234" s="69">
        <v>0.6860920971725977</v>
      </c>
      <c r="I234" s="56">
        <v>8769531.042284535</v>
      </c>
      <c r="J234" s="56">
        <v>3540786.192284536</v>
      </c>
      <c r="K234" s="56">
        <v>209381.49235707123</v>
      </c>
      <c r="L234" s="56">
        <v>78978.19514252404</v>
      </c>
      <c r="M234" s="56">
        <v>285060.7537789825</v>
      </c>
      <c r="N234" s="56">
        <v>9342951.483563114</v>
      </c>
      <c r="O234" s="56"/>
      <c r="P234" s="56">
        <v>8299560.690000001</v>
      </c>
      <c r="Q234" s="56">
        <v>1773846.4046177785</v>
      </c>
      <c r="R234" s="56">
        <v>10073407.09461778</v>
      </c>
      <c r="S234" s="56">
        <v>0</v>
      </c>
      <c r="T234" s="27">
        <v>19416358.578180894</v>
      </c>
      <c r="U234" s="11"/>
      <c r="V234" s="57">
        <v>704</v>
      </c>
      <c r="X234" s="14">
        <v>704</v>
      </c>
      <c r="Y234" s="14" t="s">
        <v>226</v>
      </c>
    </row>
    <row r="235" spans="1:25" s="14" customFormat="1" ht="14.25" customHeight="1">
      <c r="A235" s="73" t="s">
        <v>227</v>
      </c>
      <c r="B235" s="68">
        <v>2490</v>
      </c>
      <c r="C235" s="69">
        <v>0.7673643092592286</v>
      </c>
      <c r="D235" s="69">
        <v>0.4832143015391557</v>
      </c>
      <c r="E235" s="69">
        <v>1.6220855527499325</v>
      </c>
      <c r="F235" s="70">
        <v>150</v>
      </c>
      <c r="G235" s="72">
        <v>1.53019462576729</v>
      </c>
      <c r="H235" s="69">
        <v>1.878128249717141</v>
      </c>
      <c r="I235" s="56">
        <v>4828308.211238444</v>
      </c>
      <c r="J235" s="56">
        <v>623216.9112384435</v>
      </c>
      <c r="K235" s="56">
        <v>59823.28353059178</v>
      </c>
      <c r="L235" s="56">
        <v>71045.88733344957</v>
      </c>
      <c r="M235" s="56">
        <v>321899.49431765423</v>
      </c>
      <c r="N235" s="56">
        <v>5281076.87642014</v>
      </c>
      <c r="O235" s="56"/>
      <c r="P235" s="56">
        <v>4680050.14</v>
      </c>
      <c r="Q235" s="56">
        <v>2046874.5045105515</v>
      </c>
      <c r="R235" s="56">
        <v>6726924.644510551</v>
      </c>
      <c r="S235" s="56">
        <v>0</v>
      </c>
      <c r="T235" s="27">
        <v>12008001.520930693</v>
      </c>
      <c r="U235" s="11"/>
      <c r="V235" s="59">
        <v>707</v>
      </c>
      <c r="X235" s="14">
        <v>707</v>
      </c>
      <c r="Y235" s="14" t="s">
        <v>227</v>
      </c>
    </row>
    <row r="236" spans="1:25" s="14" customFormat="1" ht="14.25" customHeight="1">
      <c r="A236" s="73" t="s">
        <v>367</v>
      </c>
      <c r="B236" s="68">
        <v>31363</v>
      </c>
      <c r="C236" s="69">
        <v>1.0275613850636256</v>
      </c>
      <c r="D236" s="69">
        <v>0.9207310097879647</v>
      </c>
      <c r="E236" s="69">
        <v>0.8870961213010049</v>
      </c>
      <c r="F236" s="70">
        <v>972</v>
      </c>
      <c r="G236" s="72">
        <v>0.6516266305243573</v>
      </c>
      <c r="H236" s="69">
        <v>0.8455226982357615</v>
      </c>
      <c r="I236" s="56">
        <v>51498828.40661638</v>
      </c>
      <c r="J236" s="56">
        <v>21818246.21661638</v>
      </c>
      <c r="K236" s="56">
        <v>1435758.8047342023</v>
      </c>
      <c r="L236" s="56">
        <v>489388.9035250725</v>
      </c>
      <c r="M236" s="56">
        <v>1834937.404435121</v>
      </c>
      <c r="N236" s="56">
        <v>55258913.51931077</v>
      </c>
      <c r="O236" s="56"/>
      <c r="P236" s="56">
        <v>45667290.04</v>
      </c>
      <c r="Q236" s="56">
        <v>11606719.612729188</v>
      </c>
      <c r="R236" s="56">
        <v>57274009.65272918</v>
      </c>
      <c r="S236" s="56">
        <v>0</v>
      </c>
      <c r="T236" s="27">
        <v>112532923.17203996</v>
      </c>
      <c r="U236" s="11"/>
      <c r="V236" s="57">
        <v>202</v>
      </c>
      <c r="X236" s="14">
        <v>202</v>
      </c>
      <c r="Y236" s="14" t="s">
        <v>63</v>
      </c>
    </row>
    <row r="237" spans="1:25" s="14" customFormat="1" ht="14.25" customHeight="1">
      <c r="A237" s="73" t="s">
        <v>396</v>
      </c>
      <c r="B237" s="68">
        <v>54519</v>
      </c>
      <c r="C237" s="69">
        <v>0.9942892243584158</v>
      </c>
      <c r="D237" s="69">
        <v>0.6400136597175742</v>
      </c>
      <c r="E237" s="69">
        <v>1.2112396651543955</v>
      </c>
      <c r="F237" s="70">
        <v>2831</v>
      </c>
      <c r="G237" s="72">
        <v>1.1350564651230242</v>
      </c>
      <c r="H237" s="69">
        <v>1.2505339661465258</v>
      </c>
      <c r="I237" s="56">
        <v>93018231.22306915</v>
      </c>
      <c r="J237" s="56">
        <v>26531582.273069154</v>
      </c>
      <c r="K237" s="56">
        <v>1734875.2223871616</v>
      </c>
      <c r="L237" s="56">
        <v>1161565.7696070783</v>
      </c>
      <c r="M237" s="56">
        <v>5483520.453334708</v>
      </c>
      <c r="N237" s="56">
        <v>101398192.6683981</v>
      </c>
      <c r="O237" s="56"/>
      <c r="P237" s="56">
        <v>87864945.65</v>
      </c>
      <c r="Q237" s="56">
        <v>29840768.112546884</v>
      </c>
      <c r="R237" s="56">
        <v>117705713.7625469</v>
      </c>
      <c r="S237" s="56">
        <v>0</v>
      </c>
      <c r="T237" s="27">
        <v>219103906.43094498</v>
      </c>
      <c r="U237" s="11"/>
      <c r="V237" s="57">
        <v>491</v>
      </c>
      <c r="X237" s="14">
        <v>491</v>
      </c>
      <c r="Y237" s="14" t="s">
        <v>154</v>
      </c>
    </row>
    <row r="238" spans="1:25" s="14" customFormat="1" ht="14.25" customHeight="1">
      <c r="A238" s="73" t="s">
        <v>229</v>
      </c>
      <c r="B238" s="68">
        <v>10258</v>
      </c>
      <c r="C238" s="69">
        <v>0.9144659982356294</v>
      </c>
      <c r="D238" s="69">
        <v>1.1729417145959227</v>
      </c>
      <c r="E238" s="69">
        <v>1.3417768677327981</v>
      </c>
      <c r="F238" s="70">
        <v>666</v>
      </c>
      <c r="G238" s="72">
        <v>1.4993073638768022</v>
      </c>
      <c r="H238" s="69">
        <v>1.2630097695297577</v>
      </c>
      <c r="I238" s="56">
        <v>19876252.238524206</v>
      </c>
      <c r="J238" s="56">
        <v>4543096.808524209</v>
      </c>
      <c r="K238" s="56">
        <v>598232.8353059178</v>
      </c>
      <c r="L238" s="56">
        <v>242107.82965088153</v>
      </c>
      <c r="M238" s="56">
        <v>1338516.2203296325</v>
      </c>
      <c r="N238" s="56">
        <v>22055109.123810638</v>
      </c>
      <c r="O238" s="56"/>
      <c r="P238" s="56">
        <v>18059317.380000003</v>
      </c>
      <c r="Q238" s="56">
        <v>5670691.6007293705</v>
      </c>
      <c r="R238" s="56">
        <v>23730008.98072937</v>
      </c>
      <c r="S238" s="56">
        <v>0</v>
      </c>
      <c r="T238" s="27">
        <v>45785118.104540005</v>
      </c>
      <c r="U238" s="11"/>
      <c r="V238" s="57">
        <v>729</v>
      </c>
      <c r="X238" s="14">
        <v>729</v>
      </c>
      <c r="Y238" s="14" t="s">
        <v>229</v>
      </c>
    </row>
    <row r="239" spans="1:25" s="14" customFormat="1" ht="14.25" customHeight="1">
      <c r="A239" s="73" t="s">
        <v>416</v>
      </c>
      <c r="B239" s="68">
        <v>3033</v>
      </c>
      <c r="C239" s="69">
        <v>0.8902860163508005</v>
      </c>
      <c r="D239" s="69">
        <v>0.39670412490356005</v>
      </c>
      <c r="E239" s="69">
        <v>1.2217863725230325</v>
      </c>
      <c r="F239" s="70">
        <v>73</v>
      </c>
      <c r="G239" s="72">
        <v>0.5264402631294406</v>
      </c>
      <c r="H239" s="69">
        <v>0.791792917945107</v>
      </c>
      <c r="I239" s="56">
        <v>5147622.526348828</v>
      </c>
      <c r="J239" s="56">
        <v>1530777.4963488285</v>
      </c>
      <c r="K239" s="56">
        <v>59823.28353059178</v>
      </c>
      <c r="L239" s="56">
        <v>65182.87721369886</v>
      </c>
      <c r="M239" s="56">
        <v>141456.9826994047</v>
      </c>
      <c r="N239" s="56">
        <v>5414085.669792524</v>
      </c>
      <c r="O239" s="56"/>
      <c r="P239" s="56">
        <v>4786730.53</v>
      </c>
      <c r="Q239" s="56">
        <v>1051116.0015606096</v>
      </c>
      <c r="R239" s="56">
        <v>5837846.53156061</v>
      </c>
      <c r="S239" s="56">
        <v>0</v>
      </c>
      <c r="T239" s="27">
        <v>11251932.201353133</v>
      </c>
      <c r="U239" s="11"/>
      <c r="V239" s="57">
        <v>738</v>
      </c>
      <c r="X239" s="6">
        <v>738</v>
      </c>
      <c r="Y239" s="6" t="s">
        <v>232</v>
      </c>
    </row>
    <row r="240" spans="1:25" s="14" customFormat="1" ht="14.25" customHeight="1">
      <c r="A240" s="73" t="s">
        <v>230</v>
      </c>
      <c r="B240" s="68">
        <v>3979</v>
      </c>
      <c r="C240" s="69">
        <v>0.8612019079785888</v>
      </c>
      <c r="D240" s="69">
        <v>0.3023884420287754</v>
      </c>
      <c r="E240" s="69">
        <v>1.8527626567471907</v>
      </c>
      <c r="F240" s="70">
        <v>352</v>
      </c>
      <c r="G240" s="72">
        <v>2.1168713654430946</v>
      </c>
      <c r="H240" s="69">
        <v>1.489289794146271</v>
      </c>
      <c r="I240" s="56">
        <v>8064840.655601267</v>
      </c>
      <c r="J240" s="56">
        <v>951473.2556012669</v>
      </c>
      <c r="K240" s="56">
        <v>59823.28353059177</v>
      </c>
      <c r="L240" s="56">
        <v>129675.98853095649</v>
      </c>
      <c r="M240" s="56">
        <v>724811.7089344173</v>
      </c>
      <c r="N240" s="56">
        <v>8979151.636597231</v>
      </c>
      <c r="O240" s="56"/>
      <c r="P240" s="56">
        <v>7719218.539999999</v>
      </c>
      <c r="Q240" s="56">
        <v>2593700.207749528</v>
      </c>
      <c r="R240" s="56">
        <v>10312918.747749526</v>
      </c>
      <c r="S240" s="56">
        <v>3279651.965338949</v>
      </c>
      <c r="T240" s="27">
        <v>22571722.349685706</v>
      </c>
      <c r="U240" s="11"/>
      <c r="V240" s="57">
        <v>732</v>
      </c>
      <c r="X240" s="6">
        <v>732</v>
      </c>
      <c r="Y240" s="6" t="s">
        <v>230</v>
      </c>
    </row>
    <row r="241" spans="1:25" s="14" customFormat="1" ht="14.25" customHeight="1">
      <c r="A241" s="73" t="s">
        <v>231</v>
      </c>
      <c r="B241" s="68">
        <v>54858</v>
      </c>
      <c r="C241" s="69">
        <v>0.9830411719923747</v>
      </c>
      <c r="D241" s="69">
        <v>1.217284633074549</v>
      </c>
      <c r="E241" s="69">
        <v>1.1093986304076613</v>
      </c>
      <c r="F241" s="70">
        <v>3388</v>
      </c>
      <c r="G241" s="72">
        <v>1.3225995084975095</v>
      </c>
      <c r="H241" s="69">
        <v>0.9606992477892544</v>
      </c>
      <c r="I241" s="56">
        <v>97593329.49295397</v>
      </c>
      <c r="J241" s="56">
        <v>29978788.112953972</v>
      </c>
      <c r="K241" s="56">
        <v>3320192.235947843</v>
      </c>
      <c r="L241" s="56">
        <v>1070516.6712768322</v>
      </c>
      <c r="M241" s="56">
        <v>6473753.378030598</v>
      </c>
      <c r="N241" s="56">
        <v>108457791.77820925</v>
      </c>
      <c r="O241" s="56"/>
      <c r="P241" s="56">
        <v>88373991.31</v>
      </c>
      <c r="Q241" s="56">
        <v>23067155.59663372</v>
      </c>
      <c r="R241" s="56">
        <v>111441146.90663372</v>
      </c>
      <c r="S241" s="56">
        <v>0</v>
      </c>
      <c r="T241" s="27">
        <v>219898938.68484297</v>
      </c>
      <c r="U241" s="11"/>
      <c r="V241" s="57">
        <v>734</v>
      </c>
      <c r="X241" s="14">
        <v>734</v>
      </c>
      <c r="Y241" s="14" t="s">
        <v>231</v>
      </c>
    </row>
    <row r="242" spans="1:25" s="14" customFormat="1" ht="14.25" customHeight="1">
      <c r="A242" s="73" t="s">
        <v>255</v>
      </c>
      <c r="B242" s="68">
        <v>25747</v>
      </c>
      <c r="C242" s="69">
        <v>0.9554159728971404</v>
      </c>
      <c r="D242" s="69">
        <v>0.74770877280149</v>
      </c>
      <c r="E242" s="69">
        <v>1.3623528057629066</v>
      </c>
      <c r="F242" s="70">
        <v>712</v>
      </c>
      <c r="G242" s="72">
        <v>0.6477714849844718</v>
      </c>
      <c r="H242" s="69">
        <v>1.187880309731525</v>
      </c>
      <c r="I242" s="56">
        <v>49416457.53278935</v>
      </c>
      <c r="J242" s="56">
        <v>12897440.202789355</v>
      </c>
      <c r="K242" s="56">
        <v>957172.5364894685</v>
      </c>
      <c r="L242" s="56">
        <v>616995.5943667053</v>
      </c>
      <c r="M242" s="56">
        <v>1444892.7947340554</v>
      </c>
      <c r="N242" s="56">
        <v>52435518.45837958</v>
      </c>
      <c r="O242" s="56"/>
      <c r="P242" s="56">
        <v>44018770.769999996</v>
      </c>
      <c r="Q242" s="56">
        <v>13386466.048736272</v>
      </c>
      <c r="R242" s="56">
        <v>57405236.81873627</v>
      </c>
      <c r="S242" s="56">
        <v>0</v>
      </c>
      <c r="T242" s="27">
        <v>109840755.27711585</v>
      </c>
      <c r="U242" s="11"/>
      <c r="V242" s="57">
        <v>790</v>
      </c>
      <c r="X242" s="14">
        <v>790</v>
      </c>
      <c r="Y242" s="14" t="s">
        <v>255</v>
      </c>
    </row>
    <row r="243" spans="1:25" s="6" customFormat="1" ht="14.25" customHeight="1">
      <c r="A243" s="73" t="s">
        <v>395</v>
      </c>
      <c r="B243" s="68">
        <v>3269</v>
      </c>
      <c r="C243" s="69">
        <v>0.900571489507877</v>
      </c>
      <c r="D243" s="69">
        <v>1.6562912966492014</v>
      </c>
      <c r="E243" s="69">
        <v>1.4994464869854696</v>
      </c>
      <c r="F243" s="70">
        <v>167</v>
      </c>
      <c r="G243" s="72">
        <v>1.2348445329743691</v>
      </c>
      <c r="H243" s="69">
        <v>1.4872031656796727</v>
      </c>
      <c r="I243" s="56">
        <v>7099991.891316831</v>
      </c>
      <c r="J243" s="56">
        <v>1205824.0413168322</v>
      </c>
      <c r="K243" s="56">
        <v>269204.775887663</v>
      </c>
      <c r="L243" s="56">
        <v>86220.73705515724</v>
      </c>
      <c r="M243" s="56">
        <v>346266.7569870825</v>
      </c>
      <c r="N243" s="56">
        <v>7801684.161246735</v>
      </c>
      <c r="O243" s="56"/>
      <c r="P243" s="56">
        <v>6310214.76</v>
      </c>
      <c r="Q243" s="56">
        <v>2127903.0942737325</v>
      </c>
      <c r="R243" s="56">
        <v>8438117.854273733</v>
      </c>
      <c r="S243" s="56">
        <v>811990.1007760242</v>
      </c>
      <c r="T243" s="27">
        <v>17051792.116296493</v>
      </c>
      <c r="U243" s="11"/>
      <c r="V243" s="57">
        <v>484</v>
      </c>
      <c r="W243" s="14"/>
      <c r="X243" s="14">
        <v>484</v>
      </c>
      <c r="Y243" s="14" t="s">
        <v>152</v>
      </c>
    </row>
    <row r="244" spans="1:25" s="14" customFormat="1" ht="14.25" customHeight="1">
      <c r="A244" s="73" t="s">
        <v>233</v>
      </c>
      <c r="B244" s="68">
        <v>3764</v>
      </c>
      <c r="C244" s="69">
        <v>0.8743794093830572</v>
      </c>
      <c r="D244" s="69">
        <v>0.7991522388632423</v>
      </c>
      <c r="E244" s="69">
        <v>1.4585264170749628</v>
      </c>
      <c r="F244" s="70">
        <v>195</v>
      </c>
      <c r="G244" s="72">
        <v>1.2406493872342519</v>
      </c>
      <c r="H244" s="69">
        <v>0.9444684933552512</v>
      </c>
      <c r="I244" s="56">
        <v>8420002.492278555</v>
      </c>
      <c r="J244" s="56">
        <v>1209139.422278556</v>
      </c>
      <c r="K244" s="56">
        <v>149558.20882647944</v>
      </c>
      <c r="L244" s="56">
        <v>96567.22550177612</v>
      </c>
      <c r="M244" s="56">
        <v>401743.8013623692</v>
      </c>
      <c r="N244" s="56">
        <v>9067871.727969179</v>
      </c>
      <c r="O244" s="56"/>
      <c r="P244" s="56">
        <v>7558931.34</v>
      </c>
      <c r="Q244" s="56">
        <v>1555978.9375204677</v>
      </c>
      <c r="R244" s="56">
        <v>9114910.277520467</v>
      </c>
      <c r="S244" s="56">
        <v>0</v>
      </c>
      <c r="T244" s="27">
        <v>18182782.005489647</v>
      </c>
      <c r="U244" s="11"/>
      <c r="V244" s="57">
        <v>739</v>
      </c>
      <c r="X244" s="14">
        <v>739</v>
      </c>
      <c r="Y244" s="14" t="s">
        <v>233</v>
      </c>
    </row>
    <row r="245" spans="1:25" s="6" customFormat="1" ht="14.25" customHeight="1">
      <c r="A245" s="73" t="s">
        <v>235</v>
      </c>
      <c r="B245" s="68">
        <v>1127</v>
      </c>
      <c r="C245" s="69">
        <v>0.7246152956660716</v>
      </c>
      <c r="D245" s="69">
        <v>1.0676163361424114</v>
      </c>
      <c r="E245" s="69">
        <v>1.4091816711353877</v>
      </c>
      <c r="F245" s="70">
        <v>99</v>
      </c>
      <c r="G245" s="72">
        <v>1.8617649750633845</v>
      </c>
      <c r="H245" s="69">
        <v>1.2195310301490874</v>
      </c>
      <c r="I245" s="56">
        <v>1935882.6288947023</v>
      </c>
      <c r="J245" s="56">
        <v>259787.4888947025</v>
      </c>
      <c r="K245" s="56">
        <v>59823.28353059178</v>
      </c>
      <c r="L245" s="56">
        <v>27935.518805870946</v>
      </c>
      <c r="M245" s="56">
        <v>187875.2505781586</v>
      </c>
      <c r="N245" s="56">
        <v>2211516.681809324</v>
      </c>
      <c r="O245" s="56"/>
      <c r="P245" s="56">
        <v>1998673.8399999999</v>
      </c>
      <c r="Q245" s="56">
        <v>601566.1567323703</v>
      </c>
      <c r="R245" s="56">
        <v>2600239.99673237</v>
      </c>
      <c r="S245" s="56">
        <v>817998.6353520872</v>
      </c>
      <c r="T245" s="27">
        <v>5629755.313893781</v>
      </c>
      <c r="U245" s="11"/>
      <c r="V245" s="57">
        <v>742</v>
      </c>
      <c r="W245" s="14"/>
      <c r="X245" s="14">
        <v>742</v>
      </c>
      <c r="Y245" s="14" t="s">
        <v>235</v>
      </c>
    </row>
    <row r="246" spans="1:25" s="14" customFormat="1" ht="14.25" customHeight="1">
      <c r="A246" s="73" t="s">
        <v>236</v>
      </c>
      <c r="B246" s="68">
        <v>59556</v>
      </c>
      <c r="C246" s="69">
        <v>1.003409058579801</v>
      </c>
      <c r="D246" s="69">
        <v>0.8384201398607806</v>
      </c>
      <c r="E246" s="69">
        <v>1.0850945063731163</v>
      </c>
      <c r="F246" s="70">
        <v>2392</v>
      </c>
      <c r="G246" s="72">
        <v>0.8516406379089974</v>
      </c>
      <c r="H246" s="69">
        <v>0.9673539315807257</v>
      </c>
      <c r="I246" s="56">
        <v>98927480.9215473</v>
      </c>
      <c r="J246" s="56">
        <v>38910655.03154729</v>
      </c>
      <c r="K246" s="56">
        <v>2482666.2665195586</v>
      </c>
      <c r="L246" s="56">
        <v>1136734.1973351932</v>
      </c>
      <c r="M246" s="56">
        <v>4540796.9231455</v>
      </c>
      <c r="N246" s="56">
        <v>107087678.30854756</v>
      </c>
      <c r="O246" s="56"/>
      <c r="P246" s="56">
        <v>87603660.39</v>
      </c>
      <c r="Q246" s="56">
        <v>25216078.431626845</v>
      </c>
      <c r="R246" s="56">
        <v>112819738.82162684</v>
      </c>
      <c r="S246" s="56">
        <v>0</v>
      </c>
      <c r="T246" s="27">
        <v>219907417.1301744</v>
      </c>
      <c r="U246" s="11"/>
      <c r="V246" s="57">
        <v>743</v>
      </c>
      <c r="X246" s="6">
        <v>743</v>
      </c>
      <c r="Y246" s="6" t="s">
        <v>236</v>
      </c>
    </row>
    <row r="247" spans="1:25" s="14" customFormat="1" ht="14.25" customHeight="1">
      <c r="A247" s="73" t="s">
        <v>418</v>
      </c>
      <c r="B247" s="68">
        <v>18739</v>
      </c>
      <c r="C247" s="69">
        <v>1.015801289818145</v>
      </c>
      <c r="D247" s="69">
        <v>0.5457724901049271</v>
      </c>
      <c r="E247" s="69">
        <v>0.6256920771527593</v>
      </c>
      <c r="F247" s="70">
        <v>392</v>
      </c>
      <c r="G247" s="72">
        <v>0.43623665329415756</v>
      </c>
      <c r="H247" s="69">
        <v>0.6401972847295224</v>
      </c>
      <c r="I247" s="56">
        <v>29605180.84942318</v>
      </c>
      <c r="J247" s="56">
        <v>12783561.399423178</v>
      </c>
      <c r="K247" s="56">
        <v>508497.9100100301</v>
      </c>
      <c r="L247" s="56">
        <v>206240.00303593616</v>
      </c>
      <c r="M247" s="56">
        <v>736036.8665051347</v>
      </c>
      <c r="N247" s="56">
        <v>31055955.62897428</v>
      </c>
      <c r="O247" s="56"/>
      <c r="P247" s="56">
        <v>26526219.150000002</v>
      </c>
      <c r="Q247" s="56">
        <v>5250816.766678627</v>
      </c>
      <c r="R247" s="56">
        <v>31777035.91667863</v>
      </c>
      <c r="S247" s="56">
        <v>0</v>
      </c>
      <c r="T247" s="27">
        <v>62832991.54565291</v>
      </c>
      <c r="U247" s="11"/>
      <c r="V247" s="58">
        <v>753</v>
      </c>
      <c r="X247" s="14">
        <v>753</v>
      </c>
      <c r="Y247" s="14" t="s">
        <v>242</v>
      </c>
    </row>
    <row r="248" spans="1:25" s="14" customFormat="1" ht="14.25" customHeight="1">
      <c r="A248" s="73" t="s">
        <v>237</v>
      </c>
      <c r="B248" s="68">
        <v>5241</v>
      </c>
      <c r="C248" s="69">
        <v>0.8684706927235807</v>
      </c>
      <c r="D248" s="69">
        <v>0.9183007905609597</v>
      </c>
      <c r="E248" s="69">
        <v>1.3729596929636851</v>
      </c>
      <c r="F248" s="70">
        <v>182</v>
      </c>
      <c r="G248" s="72">
        <v>0.8820563749771758</v>
      </c>
      <c r="H248" s="69">
        <v>1.5945757585874873</v>
      </c>
      <c r="I248" s="56">
        <v>9736739.940436507</v>
      </c>
      <c r="J248" s="56">
        <v>4276464.650436508</v>
      </c>
      <c r="K248" s="56">
        <v>239293.13412236708</v>
      </c>
      <c r="L248" s="56">
        <v>126572.04199697083</v>
      </c>
      <c r="M248" s="56">
        <v>390561.55878867983</v>
      </c>
      <c r="N248" s="56">
        <v>10493166.675344525</v>
      </c>
      <c r="O248" s="56"/>
      <c r="P248" s="56">
        <v>7738241.63</v>
      </c>
      <c r="Q248" s="56">
        <v>3657850.41605084</v>
      </c>
      <c r="R248" s="56">
        <v>11396092.04605084</v>
      </c>
      <c r="S248" s="56">
        <v>0</v>
      </c>
      <c r="T248" s="27">
        <v>21889258.721395366</v>
      </c>
      <c r="U248" s="11"/>
      <c r="V248" s="57">
        <v>746</v>
      </c>
      <c r="X248" s="14">
        <v>746</v>
      </c>
      <c r="Y248" s="14" t="s">
        <v>237</v>
      </c>
    </row>
    <row r="249" spans="1:25" s="6" customFormat="1" ht="14.25" customHeight="1">
      <c r="A249" s="73" t="s">
        <v>238</v>
      </c>
      <c r="B249" s="68">
        <v>1641</v>
      </c>
      <c r="C249" s="69">
        <v>0.8313540837677449</v>
      </c>
      <c r="D249" s="69">
        <v>0.733213656814441</v>
      </c>
      <c r="E249" s="69">
        <v>1.55324746757883</v>
      </c>
      <c r="F249" s="70">
        <v>90</v>
      </c>
      <c r="G249" s="72">
        <v>1.3696496158507219</v>
      </c>
      <c r="H249" s="69">
        <v>1.3196998016088148</v>
      </c>
      <c r="I249" s="56">
        <v>3324116.2194488226</v>
      </c>
      <c r="J249" s="56">
        <v>517034.60944882286</v>
      </c>
      <c r="K249" s="56">
        <v>59823.28353059178</v>
      </c>
      <c r="L249" s="56">
        <v>44834.783268681764</v>
      </c>
      <c r="M249" s="56">
        <v>190866.88210724713</v>
      </c>
      <c r="N249" s="56">
        <v>3619641.1683553434</v>
      </c>
      <c r="O249" s="56"/>
      <c r="P249" s="56">
        <v>3109444.85</v>
      </c>
      <c r="Q249" s="56">
        <v>947873.4455186722</v>
      </c>
      <c r="R249" s="56">
        <v>4057318.295518672</v>
      </c>
      <c r="S249" s="56">
        <v>0</v>
      </c>
      <c r="T249" s="27">
        <v>7676959.463874016</v>
      </c>
      <c r="U249" s="11"/>
      <c r="V249" s="58">
        <v>747</v>
      </c>
      <c r="W249" s="14"/>
      <c r="X249" s="14">
        <v>747</v>
      </c>
      <c r="Y249" s="14" t="s">
        <v>238</v>
      </c>
    </row>
    <row r="250" spans="1:25" s="14" customFormat="1" ht="14.25" customHeight="1">
      <c r="A250" s="73" t="s">
        <v>239</v>
      </c>
      <c r="B250" s="68">
        <v>5597</v>
      </c>
      <c r="C250" s="69">
        <v>0.843241810093445</v>
      </c>
      <c r="D250" s="69">
        <v>0.9673782827847488</v>
      </c>
      <c r="E250" s="69">
        <v>1.485307700528949</v>
      </c>
      <c r="F250" s="70">
        <v>236</v>
      </c>
      <c r="G250" s="72">
        <v>1.0294377263641221</v>
      </c>
      <c r="H250" s="69">
        <v>1.702134519486565</v>
      </c>
      <c r="I250" s="56">
        <v>9978339.577903176</v>
      </c>
      <c r="J250" s="56">
        <v>3609297.267903175</v>
      </c>
      <c r="K250" s="56">
        <v>269204.77588766295</v>
      </c>
      <c r="L250" s="56">
        <v>146230.37004554668</v>
      </c>
      <c r="M250" s="56">
        <v>492710.1519426841</v>
      </c>
      <c r="N250" s="56">
        <v>10886484.875779068</v>
      </c>
      <c r="O250" s="56"/>
      <c r="P250" s="56">
        <v>8573614.1</v>
      </c>
      <c r="Q250" s="56">
        <v>4169805.6220973157</v>
      </c>
      <c r="R250" s="56">
        <v>12743419.722097315</v>
      </c>
      <c r="S250" s="56">
        <v>0</v>
      </c>
      <c r="T250" s="27">
        <v>23629904.597876385</v>
      </c>
      <c r="U250" s="11"/>
      <c r="V250" s="57">
        <v>748</v>
      </c>
      <c r="X250" s="14">
        <v>748</v>
      </c>
      <c r="Y250" s="14" t="s">
        <v>239</v>
      </c>
    </row>
    <row r="251" spans="1:25" s="14" customFormat="1" ht="14.25" customHeight="1">
      <c r="A251" s="73" t="s">
        <v>256</v>
      </c>
      <c r="B251" s="68">
        <v>5983</v>
      </c>
      <c r="C251" s="69">
        <v>0.7719805215324271</v>
      </c>
      <c r="D251" s="69">
        <v>0.9049667806696038</v>
      </c>
      <c r="E251" s="69">
        <v>1.812224558230581</v>
      </c>
      <c r="F251" s="70">
        <v>281</v>
      </c>
      <c r="G251" s="72">
        <v>1.1204338787724824</v>
      </c>
      <c r="H251" s="69">
        <v>1.5701624481362826</v>
      </c>
      <c r="I251" s="56">
        <v>11488175.720509626</v>
      </c>
      <c r="J251" s="56">
        <v>2457028.840509626</v>
      </c>
      <c r="K251" s="56">
        <v>269204.775887663</v>
      </c>
      <c r="L251" s="56">
        <v>190720.27036600784</v>
      </c>
      <c r="M251" s="56">
        <v>577403.503464017</v>
      </c>
      <c r="N251" s="56">
        <v>12525504.270227313</v>
      </c>
      <c r="O251" s="56"/>
      <c r="P251" s="56">
        <v>10576671.37</v>
      </c>
      <c r="Q251" s="56">
        <v>4111783.2567158956</v>
      </c>
      <c r="R251" s="56">
        <v>14688454.626715895</v>
      </c>
      <c r="S251" s="56">
        <v>2177116.7117554583</v>
      </c>
      <c r="T251" s="27">
        <v>29391075.608698666</v>
      </c>
      <c r="U251" s="11"/>
      <c r="V251" s="57">
        <v>791</v>
      </c>
      <c r="X251" s="6">
        <v>791</v>
      </c>
      <c r="Y251" s="6" t="s">
        <v>256</v>
      </c>
    </row>
    <row r="252" spans="1:25" s="14" customFormat="1" ht="14.25" customHeight="1">
      <c r="A252" s="73" t="s">
        <v>240</v>
      </c>
      <c r="B252" s="68">
        <v>21431</v>
      </c>
      <c r="C252" s="69">
        <v>0.9946797503480391</v>
      </c>
      <c r="D252" s="69">
        <v>1.0105765010958403</v>
      </c>
      <c r="E252" s="69">
        <v>0.8316246044428257</v>
      </c>
      <c r="F252" s="70">
        <v>739</v>
      </c>
      <c r="G252" s="72">
        <v>0.7498308441113336</v>
      </c>
      <c r="H252" s="69">
        <v>1.0227223111061177</v>
      </c>
      <c r="I252" s="56">
        <v>33003580.90470482</v>
      </c>
      <c r="J252" s="56">
        <v>14490026.894704822</v>
      </c>
      <c r="K252" s="56">
        <v>1076819.103550652</v>
      </c>
      <c r="L252" s="56">
        <v>313498.59993255173</v>
      </c>
      <c r="M252" s="56">
        <v>1426453.290637051</v>
      </c>
      <c r="N252" s="56">
        <v>35820351.89882507</v>
      </c>
      <c r="O252" s="56"/>
      <c r="P252" s="56">
        <v>30164674.910000004</v>
      </c>
      <c r="Q252" s="56">
        <v>9593272.721826773</v>
      </c>
      <c r="R252" s="56">
        <v>39757947.63182677</v>
      </c>
      <c r="S252" s="56">
        <v>0</v>
      </c>
      <c r="T252" s="27">
        <v>75578299.53065184</v>
      </c>
      <c r="U252" s="11"/>
      <c r="V252" s="58">
        <v>749</v>
      </c>
      <c r="X252" s="14">
        <v>749</v>
      </c>
      <c r="Y252" s="14" t="s">
        <v>240</v>
      </c>
    </row>
    <row r="253" spans="1:25" s="14" customFormat="1" ht="14.25" customHeight="1">
      <c r="A253" s="73" t="s">
        <v>241</v>
      </c>
      <c r="B253" s="68">
        <v>3429</v>
      </c>
      <c r="C253" s="69">
        <v>0.950738903722887</v>
      </c>
      <c r="D253" s="69">
        <v>1.7544526258858233</v>
      </c>
      <c r="E253" s="69">
        <v>1.3723018207399476</v>
      </c>
      <c r="F253" s="70">
        <v>169</v>
      </c>
      <c r="G253" s="72">
        <v>1.2127500334805654</v>
      </c>
      <c r="H253" s="69">
        <v>1.547139078024446</v>
      </c>
      <c r="I253" s="56">
        <v>6001756.723711092</v>
      </c>
      <c r="J253" s="56">
        <v>1725152.933711092</v>
      </c>
      <c r="K253" s="56">
        <v>299116.4176529589</v>
      </c>
      <c r="L253" s="56">
        <v>82771.90757295096</v>
      </c>
      <c r="M253" s="56">
        <v>354749.08722213475</v>
      </c>
      <c r="N253" s="56">
        <v>6738394.136159137</v>
      </c>
      <c r="O253" s="56"/>
      <c r="P253" s="56">
        <v>5651351.239999999</v>
      </c>
      <c r="Q253" s="56">
        <v>2322006.682194522</v>
      </c>
      <c r="R253" s="56">
        <v>7973357.922194522</v>
      </c>
      <c r="S253" s="56">
        <v>0</v>
      </c>
      <c r="T253" s="27">
        <v>14711752.058353659</v>
      </c>
      <c r="U253" s="11"/>
      <c r="V253" s="57">
        <v>751</v>
      </c>
      <c r="X253" s="14">
        <v>751</v>
      </c>
      <c r="Y253" s="14" t="s">
        <v>241</v>
      </c>
    </row>
    <row r="254" spans="1:25" s="14" customFormat="1" ht="14.25" customHeight="1">
      <c r="A254" s="73" t="s">
        <v>419</v>
      </c>
      <c r="B254" s="68">
        <v>6170</v>
      </c>
      <c r="C254" s="69">
        <v>0.9996257468836024</v>
      </c>
      <c r="D254" s="69">
        <v>0.5850260668553473</v>
      </c>
      <c r="E254" s="69">
        <v>0.5815295776789993</v>
      </c>
      <c r="F254" s="70">
        <v>134</v>
      </c>
      <c r="G254" s="72">
        <v>0.44527850294537297</v>
      </c>
      <c r="H254" s="69">
        <v>0.5922079827053038</v>
      </c>
      <c r="I254" s="56">
        <v>9254512.060874922</v>
      </c>
      <c r="J254" s="56">
        <v>4505394.250874924</v>
      </c>
      <c r="K254" s="56">
        <v>179469.85059177532</v>
      </c>
      <c r="L254" s="56">
        <v>63113.5795243751</v>
      </c>
      <c r="M254" s="56">
        <v>248829.58711083586</v>
      </c>
      <c r="N254" s="56">
        <v>9745925.078101909</v>
      </c>
      <c r="O254" s="56"/>
      <c r="P254" s="56">
        <v>8294446.66</v>
      </c>
      <c r="Q254" s="56">
        <v>1599285.668733255</v>
      </c>
      <c r="R254" s="56">
        <v>9893732.328733254</v>
      </c>
      <c r="S254" s="56">
        <v>0</v>
      </c>
      <c r="T254" s="27">
        <v>19639657.40683516</v>
      </c>
      <c r="U254" s="11"/>
      <c r="V254" s="59">
        <v>755</v>
      </c>
      <c r="X254" s="14">
        <v>755</v>
      </c>
      <c r="Y254" s="14" t="s">
        <v>243</v>
      </c>
    </row>
    <row r="255" spans="1:25" s="14" customFormat="1" ht="14.25" customHeight="1">
      <c r="A255" s="73" t="s">
        <v>244</v>
      </c>
      <c r="B255" s="68">
        <v>8834</v>
      </c>
      <c r="C255" s="69">
        <v>0.9316764695630297</v>
      </c>
      <c r="D255" s="69">
        <v>0.8172087010408632</v>
      </c>
      <c r="E255" s="69">
        <v>1.3805078252317504</v>
      </c>
      <c r="F255" s="70">
        <v>399</v>
      </c>
      <c r="G255" s="72">
        <v>1.0388546716587284</v>
      </c>
      <c r="H255" s="69">
        <v>1.178419897067388</v>
      </c>
      <c r="I255" s="56">
        <v>14106881.398275133</v>
      </c>
      <c r="J255" s="56">
        <v>3687882.2582751336</v>
      </c>
      <c r="K255" s="56">
        <v>358939.70118355064</v>
      </c>
      <c r="L255" s="56">
        <v>214517.1937932312</v>
      </c>
      <c r="M255" s="56">
        <v>799729.9904182535</v>
      </c>
      <c r="N255" s="56">
        <v>15480068.283670168</v>
      </c>
      <c r="O255" s="56"/>
      <c r="P255" s="56">
        <v>14166675.59</v>
      </c>
      <c r="Q255" s="56">
        <v>4556423.530338753</v>
      </c>
      <c r="R255" s="56">
        <v>18723099.120338753</v>
      </c>
      <c r="S255" s="56">
        <v>2736253.392320715</v>
      </c>
      <c r="T255" s="27">
        <v>36939420.79632964</v>
      </c>
      <c r="U255" s="11"/>
      <c r="V255" s="57">
        <v>758</v>
      </c>
      <c r="X255" s="14">
        <v>758</v>
      </c>
      <c r="Y255" s="14" t="s">
        <v>244</v>
      </c>
    </row>
    <row r="256" spans="1:25" s="14" customFormat="1" ht="14.25" customHeight="1">
      <c r="A256" s="73" t="s">
        <v>245</v>
      </c>
      <c r="B256" s="68">
        <v>2329</v>
      </c>
      <c r="C256" s="69">
        <v>0.8268507977006913</v>
      </c>
      <c r="D256" s="69">
        <v>0.516618124015671</v>
      </c>
      <c r="E256" s="69">
        <v>1.7257991687778058</v>
      </c>
      <c r="F256" s="70">
        <v>119</v>
      </c>
      <c r="G256" s="72">
        <v>1.2697683986539452</v>
      </c>
      <c r="H256" s="69">
        <v>1.6876924313511021</v>
      </c>
      <c r="I256" s="56">
        <v>4629539.486010645</v>
      </c>
      <c r="J256" s="56">
        <v>980069.3760106447</v>
      </c>
      <c r="K256" s="56">
        <v>59823.28353059178</v>
      </c>
      <c r="L256" s="56">
        <v>70701.00438522894</v>
      </c>
      <c r="M256" s="56">
        <v>251511.0483334419</v>
      </c>
      <c r="N256" s="56">
        <v>5011574.822259908</v>
      </c>
      <c r="O256" s="56"/>
      <c r="P256" s="56">
        <v>4185882.18</v>
      </c>
      <c r="Q256" s="56">
        <v>1720399.9275476108</v>
      </c>
      <c r="R256" s="56">
        <v>5906282.107547611</v>
      </c>
      <c r="S256" s="56">
        <v>0</v>
      </c>
      <c r="T256" s="27">
        <v>10917856.929807518</v>
      </c>
      <c r="U256" s="11"/>
      <c r="V256" s="57">
        <v>759</v>
      </c>
      <c r="X256" s="15">
        <v>759</v>
      </c>
      <c r="Y256" s="15" t="s">
        <v>245</v>
      </c>
    </row>
    <row r="257" spans="1:25" s="14" customFormat="1" ht="14.25" customHeight="1">
      <c r="A257" s="73" t="s">
        <v>246</v>
      </c>
      <c r="B257" s="68">
        <v>9229</v>
      </c>
      <c r="C257" s="69">
        <v>0.8928621005848122</v>
      </c>
      <c r="D257" s="69">
        <v>0.6518602290781762</v>
      </c>
      <c r="E257" s="69">
        <v>1.3532893663511336</v>
      </c>
      <c r="F257" s="70">
        <v>376</v>
      </c>
      <c r="G257" s="72">
        <v>0.9429085338372454</v>
      </c>
      <c r="H257" s="69">
        <v>1.0500406913667621</v>
      </c>
      <c r="I257" s="56">
        <v>18127279.078324888</v>
      </c>
      <c r="J257" s="56">
        <v>3651832.51832489</v>
      </c>
      <c r="K257" s="56">
        <v>299116.4176529589</v>
      </c>
      <c r="L257" s="56">
        <v>219690.43801654063</v>
      </c>
      <c r="M257" s="56">
        <v>756809.4096968402</v>
      </c>
      <c r="N257" s="56">
        <v>19402895.343691226</v>
      </c>
      <c r="O257" s="56"/>
      <c r="P257" s="56">
        <v>16745146.77</v>
      </c>
      <c r="Q257" s="56">
        <v>4241577.430875652</v>
      </c>
      <c r="R257" s="56">
        <v>20986724.20087565</v>
      </c>
      <c r="S257" s="56">
        <v>0</v>
      </c>
      <c r="T257" s="27">
        <v>40389619.54456688</v>
      </c>
      <c r="U257" s="11"/>
      <c r="V257" s="58">
        <v>761</v>
      </c>
      <c r="X257" s="14">
        <v>761</v>
      </c>
      <c r="Y257" s="14" t="s">
        <v>246</v>
      </c>
    </row>
    <row r="258" spans="1:25" s="15" customFormat="1" ht="14.25" customHeight="1">
      <c r="A258" s="73" t="s">
        <v>247</v>
      </c>
      <c r="B258" s="68">
        <v>4493</v>
      </c>
      <c r="C258" s="69">
        <v>0.8029218160407392</v>
      </c>
      <c r="D258" s="69">
        <v>0.8033854512569536</v>
      </c>
      <c r="E258" s="69">
        <v>1.6888085902735617</v>
      </c>
      <c r="F258" s="70">
        <v>278</v>
      </c>
      <c r="G258" s="72">
        <v>1.4395520624383702</v>
      </c>
      <c r="H258" s="69">
        <v>1.5614323666893188</v>
      </c>
      <c r="I258" s="56">
        <v>8512579.776284613</v>
      </c>
      <c r="J258" s="56">
        <v>1662548.5962846137</v>
      </c>
      <c r="K258" s="56">
        <v>179469.85059177532</v>
      </c>
      <c r="L258" s="56">
        <v>133469.70096138338</v>
      </c>
      <c r="M258" s="56">
        <v>561556.6766497656</v>
      </c>
      <c r="N258" s="56">
        <v>9387076.004487537</v>
      </c>
      <c r="O258" s="56"/>
      <c r="P258" s="56">
        <v>7978518.869999999</v>
      </c>
      <c r="Q258" s="56">
        <v>3070621.033265082</v>
      </c>
      <c r="R258" s="56">
        <v>11049139.903265081</v>
      </c>
      <c r="S258" s="56">
        <v>0</v>
      </c>
      <c r="T258" s="27">
        <v>20436215.90775262</v>
      </c>
      <c r="U258" s="11"/>
      <c r="V258" s="57">
        <v>762</v>
      </c>
      <c r="W258" s="14"/>
      <c r="X258" s="14">
        <v>762</v>
      </c>
      <c r="Y258" s="14" t="s">
        <v>247</v>
      </c>
    </row>
    <row r="259" spans="1:25" s="14" customFormat="1" ht="14.25" customHeight="1">
      <c r="A259" s="73" t="s">
        <v>248</v>
      </c>
      <c r="B259" s="68">
        <v>10682</v>
      </c>
      <c r="C259" s="69">
        <v>0.9313274673466027</v>
      </c>
      <c r="D259" s="69">
        <v>1.2390226286423398</v>
      </c>
      <c r="E259" s="69">
        <v>1.3857990553440938</v>
      </c>
      <c r="F259" s="70">
        <v>481</v>
      </c>
      <c r="G259" s="72">
        <v>1.0209376271171073</v>
      </c>
      <c r="H259" s="69">
        <v>1.1024451777999305</v>
      </c>
      <c r="I259" s="56">
        <v>18756698.41162456</v>
      </c>
      <c r="J259" s="56">
        <v>5042533.431624558</v>
      </c>
      <c r="K259" s="56">
        <v>658056.1188365096</v>
      </c>
      <c r="L259" s="56">
        <v>260386.62590657486</v>
      </c>
      <c r="M259" s="56">
        <v>954783.4147963602</v>
      </c>
      <c r="N259" s="56">
        <v>20629924.571164005</v>
      </c>
      <c r="O259" s="56"/>
      <c r="P259" s="56">
        <v>17452642.18</v>
      </c>
      <c r="Q259" s="56">
        <v>5154377.23348471</v>
      </c>
      <c r="R259" s="56">
        <v>22607019.413484707</v>
      </c>
      <c r="S259" s="56">
        <v>0</v>
      </c>
      <c r="T259" s="27">
        <v>43236943.98464871</v>
      </c>
      <c r="U259" s="11"/>
      <c r="V259" s="58">
        <v>765</v>
      </c>
      <c r="X259" s="6">
        <v>765</v>
      </c>
      <c r="Y259" s="6" t="s">
        <v>248</v>
      </c>
    </row>
    <row r="260" spans="1:25" s="14" customFormat="1" ht="14.25" customHeight="1">
      <c r="A260" s="73" t="s">
        <v>363</v>
      </c>
      <c r="B260" s="68">
        <v>4886</v>
      </c>
      <c r="C260" s="69">
        <v>0.9046466760013916</v>
      </c>
      <c r="D260" s="69">
        <v>0.24625534400992583</v>
      </c>
      <c r="E260" s="69">
        <v>1.4004830188444284</v>
      </c>
      <c r="F260" s="70">
        <v>139</v>
      </c>
      <c r="G260" s="72">
        <v>0.6413910228487271</v>
      </c>
      <c r="H260" s="69">
        <v>1.0552940388713474</v>
      </c>
      <c r="I260" s="56">
        <v>9188733.552966889</v>
      </c>
      <c r="J260" s="56">
        <v>2574798.5029668896</v>
      </c>
      <c r="K260" s="56">
        <v>59823.283530591776</v>
      </c>
      <c r="L260" s="56">
        <v>120364.1489289995</v>
      </c>
      <c r="M260" s="56">
        <v>274870.4240860703</v>
      </c>
      <c r="N260" s="56">
        <v>9643791.40951255</v>
      </c>
      <c r="O260" s="56"/>
      <c r="P260" s="56">
        <v>8206448.9</v>
      </c>
      <c r="Q260" s="56">
        <v>2256802.59151041</v>
      </c>
      <c r="R260" s="56">
        <v>10463251.49151041</v>
      </c>
      <c r="S260" s="56">
        <v>0</v>
      </c>
      <c r="T260" s="27">
        <v>20107042.90102296</v>
      </c>
      <c r="U260" s="11"/>
      <c r="V260" s="57">
        <v>152</v>
      </c>
      <c r="X260" s="14">
        <v>152</v>
      </c>
      <c r="Y260" s="14" t="s">
        <v>47</v>
      </c>
    </row>
    <row r="261" spans="1:25" s="6" customFormat="1" ht="14.25" customHeight="1">
      <c r="A261" s="73" t="s">
        <v>362</v>
      </c>
      <c r="B261" s="68">
        <v>2290</v>
      </c>
      <c r="C261" s="69">
        <v>0.8020325754600537</v>
      </c>
      <c r="D261" s="69">
        <v>0.5254164239443221</v>
      </c>
      <c r="E261" s="69">
        <v>2.174723849349689</v>
      </c>
      <c r="F261" s="70">
        <v>80</v>
      </c>
      <c r="G261" s="72">
        <v>0.8465491235332959</v>
      </c>
      <c r="H261" s="69">
        <v>1.3797358172396608</v>
      </c>
      <c r="I261" s="56">
        <v>5178792.964597881</v>
      </c>
      <c r="J261" s="56">
        <v>668977.5045978815</v>
      </c>
      <c r="K261" s="56">
        <v>59823.28353059178</v>
      </c>
      <c r="L261" s="56">
        <v>87600.26884803975</v>
      </c>
      <c r="M261" s="56">
        <v>166162.23805551254</v>
      </c>
      <c r="N261" s="56">
        <v>5492378.755032025</v>
      </c>
      <c r="O261" s="56"/>
      <c r="P261" s="56">
        <v>4522632.399999999</v>
      </c>
      <c r="Q261" s="56">
        <v>1382923.144951066</v>
      </c>
      <c r="R261" s="56">
        <v>5905555.544951065</v>
      </c>
      <c r="S261" s="56">
        <v>0</v>
      </c>
      <c r="T261" s="27">
        <v>11397934.299983092</v>
      </c>
      <c r="U261" s="11"/>
      <c r="V261" s="57">
        <v>151</v>
      </c>
      <c r="W261" s="14"/>
      <c r="X261" s="14">
        <v>151</v>
      </c>
      <c r="Y261" s="14" t="s">
        <v>46</v>
      </c>
    </row>
    <row r="262" spans="1:25" s="14" customFormat="1" ht="14.25" customHeight="1">
      <c r="A262" s="73" t="s">
        <v>249</v>
      </c>
      <c r="B262" s="68">
        <v>2844</v>
      </c>
      <c r="C262" s="69">
        <v>0.8313357600974356</v>
      </c>
      <c r="D262" s="69">
        <v>0.4230673737104422</v>
      </c>
      <c r="E262" s="69">
        <v>1.2960869569615106</v>
      </c>
      <c r="F262" s="70">
        <v>132</v>
      </c>
      <c r="G262" s="72">
        <v>1.1260800684593903</v>
      </c>
      <c r="H262" s="69">
        <v>1.0033376840931245</v>
      </c>
      <c r="I262" s="56">
        <v>5854266.106339825</v>
      </c>
      <c r="J262" s="56">
        <v>620427.8563398252</v>
      </c>
      <c r="K262" s="56">
        <v>59823.283530591776</v>
      </c>
      <c r="L262" s="56">
        <v>64837.99426547825</v>
      </c>
      <c r="M262" s="56">
        <v>274396.9968843589</v>
      </c>
      <c r="N262" s="56">
        <v>6253324.381020254</v>
      </c>
      <c r="O262" s="56"/>
      <c r="P262" s="56">
        <v>5614399.51</v>
      </c>
      <c r="Q262" s="56">
        <v>1248945.0769838467</v>
      </c>
      <c r="R262" s="56">
        <v>6863344.5869838465</v>
      </c>
      <c r="S262" s="56">
        <v>0</v>
      </c>
      <c r="T262" s="27">
        <v>13116668.9680041</v>
      </c>
      <c r="U262" s="11"/>
      <c r="V262" s="57">
        <v>768</v>
      </c>
      <c r="X262" s="14">
        <v>768</v>
      </c>
      <c r="Y262" s="14" t="s">
        <v>249</v>
      </c>
    </row>
    <row r="263" spans="1:25" s="6" customFormat="1" ht="14.25" customHeight="1">
      <c r="A263" s="73" t="s">
        <v>250</v>
      </c>
      <c r="B263" s="68">
        <v>8813</v>
      </c>
      <c r="C263" s="69">
        <v>0.9134748750960848</v>
      </c>
      <c r="D263" s="69">
        <v>0.7508929830453577</v>
      </c>
      <c r="E263" s="69">
        <v>1.8087254874035272</v>
      </c>
      <c r="F263" s="70">
        <v>546</v>
      </c>
      <c r="G263" s="72">
        <v>1.4545990989383586</v>
      </c>
      <c r="H263" s="69">
        <v>1.6465833244514951</v>
      </c>
      <c r="I263" s="56">
        <v>16412309.45380484</v>
      </c>
      <c r="J263" s="56">
        <v>2566507.1938048406</v>
      </c>
      <c r="K263" s="56">
        <v>329028.0594182548</v>
      </c>
      <c r="L263" s="56">
        <v>280389.8369033714</v>
      </c>
      <c r="M263" s="56">
        <v>1109771.943496271</v>
      </c>
      <c r="N263" s="56">
        <v>18131499.293622736</v>
      </c>
      <c r="O263" s="56"/>
      <c r="P263" s="56">
        <v>15981352.75</v>
      </c>
      <c r="Q263" s="56">
        <v>6351467.896175369</v>
      </c>
      <c r="R263" s="56">
        <v>22332820.64617537</v>
      </c>
      <c r="S263" s="56">
        <v>3237145.5951838493</v>
      </c>
      <c r="T263" s="27">
        <v>43701465.53498195</v>
      </c>
      <c r="U263" s="11"/>
      <c r="V263" s="57">
        <v>777</v>
      </c>
      <c r="W263" s="14"/>
      <c r="X263" s="6">
        <v>777</v>
      </c>
      <c r="Y263" s="6" t="s">
        <v>250</v>
      </c>
    </row>
    <row r="264" spans="1:25" s="14" customFormat="1" ht="14.25" customHeight="1">
      <c r="A264" s="73" t="s">
        <v>251</v>
      </c>
      <c r="B264" s="68">
        <v>7496</v>
      </c>
      <c r="C264" s="69">
        <v>0.9325623839711</v>
      </c>
      <c r="D264" s="69">
        <v>0.8025637745681014</v>
      </c>
      <c r="E264" s="69">
        <v>1.671387551571806</v>
      </c>
      <c r="F264" s="70">
        <v>330</v>
      </c>
      <c r="G264" s="72">
        <v>1.0586850784997568</v>
      </c>
      <c r="H264" s="69">
        <v>1.8841144085828023</v>
      </c>
      <c r="I264" s="56">
        <v>14723332.110999055</v>
      </c>
      <c r="J264" s="56">
        <v>3077294.7109990558</v>
      </c>
      <c r="K264" s="56">
        <v>299116.4176529589</v>
      </c>
      <c r="L264" s="56">
        <v>220380.20391298193</v>
      </c>
      <c r="M264" s="56">
        <v>681830.7565911008</v>
      </c>
      <c r="N264" s="56">
        <v>15924659.489156097</v>
      </c>
      <c r="O264" s="56"/>
      <c r="P264" s="56">
        <v>13442739.77</v>
      </c>
      <c r="Q264" s="56">
        <v>6181636.63405258</v>
      </c>
      <c r="R264" s="56">
        <v>19624376.404052578</v>
      </c>
      <c r="S264" s="56">
        <v>0</v>
      </c>
      <c r="T264" s="27">
        <v>35549035.893208675</v>
      </c>
      <c r="U264" s="11"/>
      <c r="V264" s="57">
        <v>778</v>
      </c>
      <c r="X264" s="14">
        <v>778</v>
      </c>
      <c r="Y264" s="14" t="s">
        <v>251</v>
      </c>
    </row>
    <row r="265" spans="1:25" s="6" customFormat="1" ht="14.25" customHeight="1">
      <c r="A265" s="73" t="s">
        <v>252</v>
      </c>
      <c r="B265" s="68">
        <v>4178</v>
      </c>
      <c r="C265" s="69">
        <v>0.810933278645933</v>
      </c>
      <c r="D265" s="69">
        <v>1.007949410702188</v>
      </c>
      <c r="E265" s="69">
        <v>1.2107574590871413</v>
      </c>
      <c r="F265" s="70">
        <v>165</v>
      </c>
      <c r="G265" s="72">
        <v>0.9975709309842291</v>
      </c>
      <c r="H265" s="69">
        <v>1.3100743228808363</v>
      </c>
      <c r="I265" s="56">
        <v>8724592.31416985</v>
      </c>
      <c r="J265" s="56">
        <v>884068.7641698509</v>
      </c>
      <c r="K265" s="56">
        <v>209381.49235707123</v>
      </c>
      <c r="L265" s="56">
        <v>88979.80064092229</v>
      </c>
      <c r="M265" s="56">
        <v>352711.458142971</v>
      </c>
      <c r="N265" s="56">
        <v>9375665.065310815</v>
      </c>
      <c r="O265" s="56"/>
      <c r="P265" s="56">
        <v>8371211.8100000005</v>
      </c>
      <c r="Q265" s="56">
        <v>2395692.066134798</v>
      </c>
      <c r="R265" s="56">
        <v>10766903.876134798</v>
      </c>
      <c r="S265" s="56">
        <v>0</v>
      </c>
      <c r="T265" s="27">
        <v>20142568.94144561</v>
      </c>
      <c r="U265" s="11"/>
      <c r="V265" s="58">
        <v>781</v>
      </c>
      <c r="W265" s="14"/>
      <c r="X265" s="6">
        <v>781</v>
      </c>
      <c r="Y265" s="6" t="s">
        <v>252</v>
      </c>
    </row>
    <row r="266" spans="1:25" s="6" customFormat="1" ht="14.25" customHeight="1">
      <c r="A266" s="73" t="s">
        <v>253</v>
      </c>
      <c r="B266" s="68">
        <v>4631</v>
      </c>
      <c r="C266" s="69">
        <v>0.9769782258871219</v>
      </c>
      <c r="D266" s="69">
        <v>0.25981507467771486</v>
      </c>
      <c r="E266" s="69">
        <v>1.0415166307277504</v>
      </c>
      <c r="F266" s="70">
        <v>125</v>
      </c>
      <c r="G266" s="72">
        <v>0.5662987357265074</v>
      </c>
      <c r="H266" s="69">
        <v>0.9391285451502983</v>
      </c>
      <c r="I266" s="56">
        <v>8571575.52511651</v>
      </c>
      <c r="J266" s="56">
        <v>2165918.785116512</v>
      </c>
      <c r="K266" s="56">
        <v>59823.283530591776</v>
      </c>
      <c r="L266" s="56">
        <v>84841.20526227471</v>
      </c>
      <c r="M266" s="56">
        <v>235639.21255826938</v>
      </c>
      <c r="N266" s="56">
        <v>8951879.226467647</v>
      </c>
      <c r="O266" s="56"/>
      <c r="P266" s="56">
        <v>7909712.3100000005</v>
      </c>
      <c r="Q266" s="56">
        <v>1903559.4578241687</v>
      </c>
      <c r="R266" s="56">
        <v>9813271.76782417</v>
      </c>
      <c r="S266" s="56">
        <v>0</v>
      </c>
      <c r="T266" s="27">
        <v>18765150.994291816</v>
      </c>
      <c r="U266" s="11"/>
      <c r="V266" s="57">
        <v>783</v>
      </c>
      <c r="W266" s="14"/>
      <c r="X266" s="6">
        <v>783</v>
      </c>
      <c r="Y266" s="6" t="s">
        <v>253</v>
      </c>
    </row>
    <row r="267" spans="1:25" s="14" customFormat="1" ht="14.25" customHeight="1">
      <c r="A267" s="73" t="s">
        <v>257</v>
      </c>
      <c r="B267" s="68">
        <v>4840</v>
      </c>
      <c r="C267" s="69">
        <v>0.9841843428961502</v>
      </c>
      <c r="D267" s="69">
        <v>0.24859578736208626</v>
      </c>
      <c r="E267" s="69">
        <v>0.9114713862313946</v>
      </c>
      <c r="F267" s="70">
        <v>198</v>
      </c>
      <c r="G267" s="72">
        <v>0.8647890346102803</v>
      </c>
      <c r="H267" s="69">
        <v>0.6519467431853498</v>
      </c>
      <c r="I267" s="56">
        <v>7691871.804158166</v>
      </c>
      <c r="J267" s="56">
        <v>2541943.024158166</v>
      </c>
      <c r="K267" s="56">
        <v>59823.283530591776</v>
      </c>
      <c r="L267" s="56">
        <v>77598.66334964152</v>
      </c>
      <c r="M267" s="56">
        <v>375110.87251258676</v>
      </c>
      <c r="N267" s="56">
        <v>8204404.623550986</v>
      </c>
      <c r="O267" s="56"/>
      <c r="P267" s="56">
        <v>7396189.33</v>
      </c>
      <c r="Q267" s="56">
        <v>1381096.7589200116</v>
      </c>
      <c r="R267" s="56">
        <v>8777286.088920012</v>
      </c>
      <c r="S267" s="56">
        <v>0</v>
      </c>
      <c r="T267" s="27">
        <v>16981690.712470997</v>
      </c>
      <c r="U267" s="11"/>
      <c r="V267" s="57">
        <v>831</v>
      </c>
      <c r="X267" s="14">
        <v>831</v>
      </c>
      <c r="Y267" s="14" t="s">
        <v>257</v>
      </c>
    </row>
    <row r="268" spans="1:25" s="14" customFormat="1" ht="14.25" customHeight="1">
      <c r="A268" s="73" t="s">
        <v>258</v>
      </c>
      <c r="B268" s="68">
        <v>4313</v>
      </c>
      <c r="C268" s="69">
        <v>0.8865149583141494</v>
      </c>
      <c r="D268" s="69">
        <v>0.6974284783401911</v>
      </c>
      <c r="E268" s="69">
        <v>1.572905110893209</v>
      </c>
      <c r="F268" s="70">
        <v>277</v>
      </c>
      <c r="G268" s="72">
        <v>1.5550220826420262</v>
      </c>
      <c r="H268" s="69">
        <v>1.7992504597461938</v>
      </c>
      <c r="I268" s="56">
        <v>7075002.085016699</v>
      </c>
      <c r="J268" s="56">
        <v>1991311.025016699</v>
      </c>
      <c r="K268" s="56">
        <v>149558.20882647944</v>
      </c>
      <c r="L268" s="56">
        <v>119329.5000843376</v>
      </c>
      <c r="M268" s="56">
        <v>575007.2624060928</v>
      </c>
      <c r="N268" s="56">
        <v>7918897.056333609</v>
      </c>
      <c r="O268" s="56"/>
      <c r="P268" s="56">
        <v>6926204.27</v>
      </c>
      <c r="Q268" s="56">
        <v>3396547.5961615816</v>
      </c>
      <c r="R268" s="56">
        <v>10322751.866161581</v>
      </c>
      <c r="S268" s="56">
        <v>3101080.316824183</v>
      </c>
      <c r="T268" s="27">
        <v>21342729.239319373</v>
      </c>
      <c r="U268" s="11"/>
      <c r="V268" s="57">
        <v>832</v>
      </c>
      <c r="X268" s="6">
        <v>832</v>
      </c>
      <c r="Y268" s="6" t="s">
        <v>258</v>
      </c>
    </row>
    <row r="269" spans="1:25" s="6" customFormat="1" ht="14.25" customHeight="1">
      <c r="A269" s="73" t="s">
        <v>260</v>
      </c>
      <c r="B269" s="68">
        <v>6542</v>
      </c>
      <c r="C269" s="69">
        <v>0.9370412076658421</v>
      </c>
      <c r="D269" s="69">
        <v>0.9195992134152381</v>
      </c>
      <c r="E269" s="69">
        <v>1.0130060600996387</v>
      </c>
      <c r="F269" s="70">
        <v>253</v>
      </c>
      <c r="G269" s="72">
        <v>0.8398924567824957</v>
      </c>
      <c r="H269" s="69">
        <v>0.8565433880325533</v>
      </c>
      <c r="I269" s="56">
        <v>12313557.91689201</v>
      </c>
      <c r="J269" s="56">
        <v>3434876.056892012</v>
      </c>
      <c r="K269" s="56">
        <v>299116.4176529589</v>
      </c>
      <c r="L269" s="56">
        <v>116570.4364985726</v>
      </c>
      <c r="M269" s="56">
        <v>487943.66644851683</v>
      </c>
      <c r="N269" s="56">
        <v>13217188.43749206</v>
      </c>
      <c r="O269" s="56"/>
      <c r="P269" s="56">
        <v>10851319.549999999</v>
      </c>
      <c r="Q269" s="56">
        <v>2452598.9107731283</v>
      </c>
      <c r="R269" s="56">
        <v>13303918.460773127</v>
      </c>
      <c r="S269" s="56">
        <v>0</v>
      </c>
      <c r="T269" s="27">
        <v>26521106.898265187</v>
      </c>
      <c r="U269" s="11"/>
      <c r="V269" s="57">
        <v>834</v>
      </c>
      <c r="W269" s="14"/>
      <c r="X269" s="14">
        <v>834</v>
      </c>
      <c r="Y269" s="14" t="s">
        <v>260</v>
      </c>
    </row>
    <row r="270" spans="1:25" s="14" customFormat="1" ht="14.25" customHeight="1">
      <c r="A270" s="73" t="s">
        <v>421</v>
      </c>
      <c r="B270" s="68">
        <v>217421</v>
      </c>
      <c r="C270" s="69">
        <v>1.0336608477691172</v>
      </c>
      <c r="D270" s="69">
        <v>1.0708252592715897</v>
      </c>
      <c r="E270" s="69">
        <v>0.9606746284696316</v>
      </c>
      <c r="F270" s="70">
        <v>14192</v>
      </c>
      <c r="G270" s="72">
        <v>1.3267320108282228</v>
      </c>
      <c r="H270" s="69">
        <v>0.914234098458225</v>
      </c>
      <c r="I270" s="56">
        <v>345860044.9971289</v>
      </c>
      <c r="J270" s="56">
        <v>115267317.0371289</v>
      </c>
      <c r="K270" s="56">
        <v>11575805.36316951</v>
      </c>
      <c r="L270" s="56">
        <v>3674038.0473943604</v>
      </c>
      <c r="M270" s="56">
        <v>26205206.665055964</v>
      </c>
      <c r="N270" s="56">
        <v>387315095.0727487</v>
      </c>
      <c r="O270" s="56"/>
      <c r="P270" s="56">
        <v>326090558.98</v>
      </c>
      <c r="Q270" s="56">
        <v>87001257.21685249</v>
      </c>
      <c r="R270" s="56">
        <v>413091816.1968525</v>
      </c>
      <c r="S270" s="56">
        <v>0</v>
      </c>
      <c r="T270" s="27">
        <v>800406911.2696012</v>
      </c>
      <c r="U270" s="11"/>
      <c r="V270" s="57">
        <v>837</v>
      </c>
      <c r="X270" s="14">
        <v>837</v>
      </c>
      <c r="Y270" s="14" t="s">
        <v>261</v>
      </c>
    </row>
    <row r="271" spans="1:25" s="6" customFormat="1" ht="14.25" customHeight="1">
      <c r="A271" s="73" t="s">
        <v>262</v>
      </c>
      <c r="B271" s="68">
        <v>1959</v>
      </c>
      <c r="C271" s="69">
        <v>0.9512530019044243</v>
      </c>
      <c r="D271" s="69">
        <v>0.6141927569333832</v>
      </c>
      <c r="E271" s="69">
        <v>1.0308813237231575</v>
      </c>
      <c r="F271" s="70">
        <v>59</v>
      </c>
      <c r="G271" s="72">
        <v>0.6570102828294466</v>
      </c>
      <c r="H271" s="69">
        <v>0.7865185430202026</v>
      </c>
      <c r="I271" s="56">
        <v>3671777.3622201653</v>
      </c>
      <c r="J271" s="56">
        <v>1134483.8022201653</v>
      </c>
      <c r="K271" s="56">
        <v>59823.283530591776</v>
      </c>
      <c r="L271" s="56">
        <v>35522.94366672478</v>
      </c>
      <c r="M271" s="56">
        <v>114127.9063311509</v>
      </c>
      <c r="N271" s="56">
        <v>3881251.495748633</v>
      </c>
      <c r="O271" s="56"/>
      <c r="P271" s="56">
        <v>3137734.21</v>
      </c>
      <c r="Q271" s="56">
        <v>674388.2988441499</v>
      </c>
      <c r="R271" s="56">
        <v>3812122.5088441498</v>
      </c>
      <c r="S271" s="56">
        <v>0</v>
      </c>
      <c r="T271" s="27">
        <v>7693374.004592783</v>
      </c>
      <c r="U271" s="11"/>
      <c r="V271" s="57">
        <v>838</v>
      </c>
      <c r="W271" s="14"/>
      <c r="X271" s="6">
        <v>838</v>
      </c>
      <c r="Y271" s="6" t="s">
        <v>262</v>
      </c>
    </row>
    <row r="272" spans="1:25" s="14" customFormat="1" ht="14.25" customHeight="1">
      <c r="A272" s="73" t="s">
        <v>357</v>
      </c>
      <c r="B272" s="68">
        <v>67497</v>
      </c>
      <c r="C272" s="69">
        <v>1.0067641889771701</v>
      </c>
      <c r="D272" s="69">
        <v>1.007170748507876</v>
      </c>
      <c r="E272" s="69">
        <v>1.0408022458964727</v>
      </c>
      <c r="F272" s="70">
        <v>2793</v>
      </c>
      <c r="G272" s="72">
        <v>0.8912723798662102</v>
      </c>
      <c r="H272" s="69">
        <v>1.0081087238436024</v>
      </c>
      <c r="I272" s="56">
        <v>122144302.70636895</v>
      </c>
      <c r="J272" s="56">
        <v>35667050.69636897</v>
      </c>
      <c r="K272" s="56">
        <v>3380015.519478435</v>
      </c>
      <c r="L272" s="56">
        <v>1235715.6034745136</v>
      </c>
      <c r="M272" s="56">
        <v>5357202.589724185</v>
      </c>
      <c r="N272" s="56">
        <v>132117236.41904609</v>
      </c>
      <c r="O272" s="56"/>
      <c r="P272" s="56">
        <v>110186673.65</v>
      </c>
      <c r="Q272" s="56">
        <v>29782316.02806766</v>
      </c>
      <c r="R272" s="56">
        <v>139968989.67806765</v>
      </c>
      <c r="S272" s="56">
        <v>0</v>
      </c>
      <c r="T272" s="27">
        <v>272086226.0971137</v>
      </c>
      <c r="U272" s="11"/>
      <c r="V272" s="57">
        <v>109</v>
      </c>
      <c r="X272" s="14">
        <v>109</v>
      </c>
      <c r="Y272" s="14" t="s">
        <v>36</v>
      </c>
    </row>
    <row r="273" spans="1:25" s="14" customFormat="1" ht="14.25" customHeight="1">
      <c r="A273" s="73" t="s">
        <v>356</v>
      </c>
      <c r="B273" s="68">
        <v>10500</v>
      </c>
      <c r="C273" s="69">
        <v>0.967701239204116</v>
      </c>
      <c r="D273" s="69">
        <v>1.1459082007928547</v>
      </c>
      <c r="E273" s="69">
        <v>1.1782730465211124</v>
      </c>
      <c r="F273" s="70">
        <v>437</v>
      </c>
      <c r="G273" s="72">
        <v>0.9217981773900241</v>
      </c>
      <c r="H273" s="69">
        <v>1.1331863820976218</v>
      </c>
      <c r="I273" s="56">
        <v>18301896.01347521</v>
      </c>
      <c r="J273" s="56">
        <v>5812983.75347521</v>
      </c>
      <c r="K273" s="56">
        <v>598232.8353059178</v>
      </c>
      <c r="L273" s="56">
        <v>217621.14032721685</v>
      </c>
      <c r="M273" s="56">
        <v>853920.3497017459</v>
      </c>
      <c r="N273" s="56">
        <v>19971670.33881009</v>
      </c>
      <c r="O273" s="56"/>
      <c r="P273" s="56">
        <v>16579305.790000001</v>
      </c>
      <c r="Q273" s="56">
        <v>5207835.649593235</v>
      </c>
      <c r="R273" s="56">
        <v>21787141.439593237</v>
      </c>
      <c r="S273" s="56">
        <v>0</v>
      </c>
      <c r="T273" s="27">
        <v>41758811.77840333</v>
      </c>
      <c r="U273" s="11"/>
      <c r="V273" s="57">
        <v>108</v>
      </c>
      <c r="X273" s="14">
        <v>108</v>
      </c>
      <c r="Y273" s="14" t="s">
        <v>35</v>
      </c>
    </row>
    <row r="274" spans="1:25" s="14" customFormat="1" ht="14.25" customHeight="1">
      <c r="A274" s="73" t="s">
        <v>263</v>
      </c>
      <c r="B274" s="68">
        <v>1704</v>
      </c>
      <c r="C274" s="69">
        <v>0.8317539217723114</v>
      </c>
      <c r="D274" s="69">
        <v>2.118316216254397</v>
      </c>
      <c r="E274" s="69">
        <v>1.8525168570864683</v>
      </c>
      <c r="F274" s="70">
        <v>64</v>
      </c>
      <c r="G274" s="72">
        <v>0.9526762731307644</v>
      </c>
      <c r="H274" s="69">
        <v>1.619778980775117</v>
      </c>
      <c r="I274" s="56">
        <v>3374739.094909751</v>
      </c>
      <c r="J274" s="56">
        <v>352969.76490975067</v>
      </c>
      <c r="K274" s="56">
        <v>179469.85059177535</v>
      </c>
      <c r="L274" s="56">
        <v>55526.154663521265</v>
      </c>
      <c r="M274" s="56">
        <v>137206.97539916867</v>
      </c>
      <c r="N274" s="56">
        <v>3746942.0755642164</v>
      </c>
      <c r="O274" s="56"/>
      <c r="P274" s="56">
        <v>3259485.32</v>
      </c>
      <c r="Q274" s="56">
        <v>1208069.6498106655</v>
      </c>
      <c r="R274" s="56">
        <v>4467554.969810666</v>
      </c>
      <c r="S274" s="56">
        <v>410724.85226874426</v>
      </c>
      <c r="T274" s="27">
        <v>8625221.897643626</v>
      </c>
      <c r="U274" s="11"/>
      <c r="V274" s="57">
        <v>844</v>
      </c>
      <c r="X274" s="14">
        <v>844</v>
      </c>
      <c r="Y274" s="14" t="s">
        <v>263</v>
      </c>
    </row>
    <row r="275" spans="1:25" s="6" customFormat="1" ht="14.25" customHeight="1">
      <c r="A275" s="73" t="s">
        <v>264</v>
      </c>
      <c r="B275" s="68">
        <v>3339</v>
      </c>
      <c r="C275" s="69">
        <v>0.8922372356616074</v>
      </c>
      <c r="D275" s="69">
        <v>0.3603484908153632</v>
      </c>
      <c r="E275" s="69">
        <v>1.5913245203641095</v>
      </c>
      <c r="F275" s="70">
        <v>168</v>
      </c>
      <c r="G275" s="72">
        <v>1.2976791216643146</v>
      </c>
      <c r="H275" s="69">
        <v>1.1693959194832086</v>
      </c>
      <c r="I275" s="56">
        <v>6835410.641737963</v>
      </c>
      <c r="J275" s="56">
        <v>1325229.321737964</v>
      </c>
      <c r="K275" s="56">
        <v>59823.28353059178</v>
      </c>
      <c r="L275" s="56">
        <v>93463.27896779045</v>
      </c>
      <c r="M275" s="56">
        <v>364395.174152864</v>
      </c>
      <c r="N275" s="56">
        <v>7353092.3783892095</v>
      </c>
      <c r="O275" s="56"/>
      <c r="P275" s="56">
        <v>6176806.57</v>
      </c>
      <c r="Q275" s="56">
        <v>1709010.053095344</v>
      </c>
      <c r="R275" s="56">
        <v>7885816.623095345</v>
      </c>
      <c r="S275" s="56">
        <v>761945.4500742275</v>
      </c>
      <c r="T275" s="27">
        <v>16000854.451558782</v>
      </c>
      <c r="U275" s="11"/>
      <c r="V275" s="57">
        <v>845</v>
      </c>
      <c r="W275" s="14"/>
      <c r="X275" s="14">
        <v>845</v>
      </c>
      <c r="Y275" s="14" t="s">
        <v>264</v>
      </c>
    </row>
    <row r="276" spans="1:25" s="14" customFormat="1" ht="14.25" customHeight="1">
      <c r="A276" s="73" t="s">
        <v>266</v>
      </c>
      <c r="B276" s="68">
        <v>4897</v>
      </c>
      <c r="C276" s="69">
        <v>0.8515755986665758</v>
      </c>
      <c r="D276" s="69">
        <v>1.1056598425048476</v>
      </c>
      <c r="E276" s="69">
        <v>1.4694061161573766</v>
      </c>
      <c r="F276" s="70">
        <v>370</v>
      </c>
      <c r="G276" s="72">
        <v>1.7754955624856865</v>
      </c>
      <c r="H276" s="69">
        <v>1.198277463328343</v>
      </c>
      <c r="I276" s="56">
        <v>8544412.962090045</v>
      </c>
      <c r="J276" s="56">
        <v>1644908.6720900456</v>
      </c>
      <c r="K276" s="56">
        <v>269204.775887663</v>
      </c>
      <c r="L276" s="56">
        <v>126572.04199697082</v>
      </c>
      <c r="M276" s="56">
        <v>752484.3504177469</v>
      </c>
      <c r="N276" s="56">
        <v>9692674.130392425</v>
      </c>
      <c r="O276" s="56"/>
      <c r="P276" s="56">
        <v>8468706.15</v>
      </c>
      <c r="Q276" s="56">
        <v>2568349.4861397217</v>
      </c>
      <c r="R276" s="56">
        <v>11037055.636139723</v>
      </c>
      <c r="S276" s="56">
        <v>0</v>
      </c>
      <c r="T276" s="27">
        <v>20729729.766532145</v>
      </c>
      <c r="U276" s="11"/>
      <c r="V276" s="57">
        <v>848</v>
      </c>
      <c r="X276" s="14">
        <v>848</v>
      </c>
      <c r="Y276" s="14" t="s">
        <v>266</v>
      </c>
    </row>
    <row r="277" spans="1:25" s="14" customFormat="1" ht="14.25" customHeight="1">
      <c r="A277" s="73" t="s">
        <v>267</v>
      </c>
      <c r="B277" s="68">
        <v>3426</v>
      </c>
      <c r="C277" s="69">
        <v>0.7825718425131851</v>
      </c>
      <c r="D277" s="69">
        <v>0.3511977848314354</v>
      </c>
      <c r="E277" s="69">
        <v>1.2590448622419264</v>
      </c>
      <c r="F277" s="70">
        <v>97</v>
      </c>
      <c r="G277" s="72">
        <v>0.6742786819973975</v>
      </c>
      <c r="H277" s="69">
        <v>1.1572258802092361</v>
      </c>
      <c r="I277" s="56">
        <v>6062248.9055961445</v>
      </c>
      <c r="J277" s="56">
        <v>1700573.1655961452</v>
      </c>
      <c r="K277" s="56">
        <v>59823.28353059178</v>
      </c>
      <c r="L277" s="56">
        <v>75874.24860853837</v>
      </c>
      <c r="M277" s="56">
        <v>199083.53789450717</v>
      </c>
      <c r="N277" s="56">
        <v>6397029.975629781</v>
      </c>
      <c r="O277" s="56"/>
      <c r="P277" s="56">
        <v>5605028.19</v>
      </c>
      <c r="Q277" s="56">
        <v>1735290.2258130822</v>
      </c>
      <c r="R277" s="56">
        <v>7340318.415813083</v>
      </c>
      <c r="S277" s="56">
        <v>0</v>
      </c>
      <c r="T277" s="27">
        <v>13737348.391442865</v>
      </c>
      <c r="U277" s="11"/>
      <c r="V277" s="57">
        <v>849</v>
      </c>
      <c r="X277" s="14">
        <v>849</v>
      </c>
      <c r="Y277" s="14" t="s">
        <v>267</v>
      </c>
    </row>
    <row r="278" spans="1:25" s="14" customFormat="1" ht="14.25" customHeight="1">
      <c r="A278" s="73" t="s">
        <v>268</v>
      </c>
      <c r="B278" s="68">
        <v>2455</v>
      </c>
      <c r="C278" s="69">
        <v>0.9630634928275623</v>
      </c>
      <c r="D278" s="69">
        <v>0.4901033038014247</v>
      </c>
      <c r="E278" s="69">
        <v>1.1420639526381042</v>
      </c>
      <c r="F278" s="70">
        <v>117</v>
      </c>
      <c r="G278" s="72">
        <v>1.1197238612057963</v>
      </c>
      <c r="H278" s="69">
        <v>0.8265235655431378</v>
      </c>
      <c r="I278" s="56">
        <v>4834624.6087247785</v>
      </c>
      <c r="J278" s="56">
        <v>1733423.5087247782</v>
      </c>
      <c r="K278" s="56">
        <v>59823.283530591776</v>
      </c>
      <c r="L278" s="56">
        <v>49318.261595549935</v>
      </c>
      <c r="M278" s="56">
        <v>237921.08189714616</v>
      </c>
      <c r="N278" s="56">
        <v>5181687.235748067</v>
      </c>
      <c r="O278" s="56"/>
      <c r="P278" s="56">
        <v>4029836.8200000003</v>
      </c>
      <c r="Q278" s="56">
        <v>888123.499033324</v>
      </c>
      <c r="R278" s="56">
        <v>4917960.319033325</v>
      </c>
      <c r="S278" s="56">
        <v>0</v>
      </c>
      <c r="T278" s="27">
        <v>10099647.554781392</v>
      </c>
      <c r="U278" s="11"/>
      <c r="V278" s="57">
        <v>850</v>
      </c>
      <c r="X278" s="14">
        <v>850</v>
      </c>
      <c r="Y278" s="14" t="s">
        <v>268</v>
      </c>
    </row>
    <row r="279" spans="1:25" s="14" customFormat="1" ht="14.25" customHeight="1">
      <c r="A279" s="73" t="s">
        <v>423</v>
      </c>
      <c r="B279" s="68">
        <v>22489</v>
      </c>
      <c r="C279" s="69">
        <v>0.9890863082326135</v>
      </c>
      <c r="D279" s="69">
        <v>1.1502902589220818</v>
      </c>
      <c r="E279" s="69">
        <v>1.079335305376479</v>
      </c>
      <c r="F279" s="70">
        <v>1241</v>
      </c>
      <c r="G279" s="72">
        <v>1.225933057371761</v>
      </c>
      <c r="H279" s="69">
        <v>1.0765021938524348</v>
      </c>
      <c r="I279" s="56">
        <v>37072333.65099564</v>
      </c>
      <c r="J279" s="56">
        <v>13612492.090995645</v>
      </c>
      <c r="K279" s="56">
        <v>1286200.5959077233</v>
      </c>
      <c r="L279" s="56">
        <v>426965.08989713865</v>
      </c>
      <c r="M279" s="56">
        <v>2429920.0731920507</v>
      </c>
      <c r="N279" s="56">
        <v>41215419.40999256</v>
      </c>
      <c r="O279" s="56"/>
      <c r="P279" s="56">
        <v>33588225.58</v>
      </c>
      <c r="Q279" s="56">
        <v>10596237.600916125</v>
      </c>
      <c r="R279" s="56">
        <v>44184463.18091612</v>
      </c>
      <c r="S279" s="56">
        <v>0</v>
      </c>
      <c r="T279" s="27">
        <v>85399882.59090868</v>
      </c>
      <c r="U279" s="11"/>
      <c r="V279" s="57">
        <v>851</v>
      </c>
      <c r="X279" s="14">
        <v>851</v>
      </c>
      <c r="Y279" s="14" t="s">
        <v>269</v>
      </c>
    </row>
    <row r="280" spans="1:25" s="14" customFormat="1" ht="14.25" customHeight="1">
      <c r="A280" s="73" t="s">
        <v>366</v>
      </c>
      <c r="B280" s="68">
        <v>39646</v>
      </c>
      <c r="C280" s="69">
        <v>1.0364782648029618</v>
      </c>
      <c r="D280" s="69">
        <v>0.9104602816166808</v>
      </c>
      <c r="E280" s="69">
        <v>0.6760440905676405</v>
      </c>
      <c r="F280" s="70">
        <v>1403</v>
      </c>
      <c r="G280" s="72">
        <v>0.6910110847478125</v>
      </c>
      <c r="H280" s="69">
        <v>0.8516956013304507</v>
      </c>
      <c r="I280" s="56">
        <v>57045116.52740281</v>
      </c>
      <c r="J280" s="56">
        <v>25753872.167402815</v>
      </c>
      <c r="K280" s="56">
        <v>1794698.5059177533</v>
      </c>
      <c r="L280" s="56">
        <v>471454.99021759984</v>
      </c>
      <c r="M280" s="56">
        <v>2524466.870743454</v>
      </c>
      <c r="N280" s="56">
        <v>61835736.89428161</v>
      </c>
      <c r="O280" s="56"/>
      <c r="P280" s="56">
        <v>53741548.44</v>
      </c>
      <c r="Q280" s="56">
        <v>14779182.2685508</v>
      </c>
      <c r="R280" s="56">
        <v>68520730.7085508</v>
      </c>
      <c r="S280" s="56">
        <v>0</v>
      </c>
      <c r="T280" s="27">
        <v>130356467.6028324</v>
      </c>
      <c r="U280" s="11"/>
      <c r="V280" s="59">
        <v>186</v>
      </c>
      <c r="X280" s="6">
        <v>186</v>
      </c>
      <c r="Y280" s="6" t="s">
        <v>62</v>
      </c>
    </row>
    <row r="281" spans="1:25" s="14" customFormat="1" ht="14.25" customHeight="1">
      <c r="A281" s="73" t="s">
        <v>425</v>
      </c>
      <c r="B281" s="68">
        <v>37936</v>
      </c>
      <c r="C281" s="69">
        <v>1.0301700548644899</v>
      </c>
      <c r="D281" s="69">
        <v>0.9832167844740465</v>
      </c>
      <c r="E281" s="69">
        <v>0.6264075248774847</v>
      </c>
      <c r="F281" s="70">
        <v>951</v>
      </c>
      <c r="G281" s="72">
        <v>0.5080905855329871</v>
      </c>
      <c r="H281" s="69">
        <v>0.7338286317063648</v>
      </c>
      <c r="I281" s="56">
        <v>54356955.95403521</v>
      </c>
      <c r="J281" s="56">
        <v>25951388.494035214</v>
      </c>
      <c r="K281" s="56">
        <v>1854521.7894483453</v>
      </c>
      <c r="L281" s="56">
        <v>417998.1332434023</v>
      </c>
      <c r="M281" s="56">
        <v>1752776.8619585123</v>
      </c>
      <c r="N281" s="56">
        <v>58382252.73868547</v>
      </c>
      <c r="O281" s="56"/>
      <c r="P281" s="56">
        <v>50659297.32</v>
      </c>
      <c r="Q281" s="56">
        <v>12184643.119795294</v>
      </c>
      <c r="R281" s="56">
        <v>62843940.43979529</v>
      </c>
      <c r="S281" s="56">
        <v>0</v>
      </c>
      <c r="T281" s="27">
        <v>121226193.17848076</v>
      </c>
      <c r="U281" s="11"/>
      <c r="V281" s="57">
        <v>858</v>
      </c>
      <c r="X281" s="14">
        <v>858</v>
      </c>
      <c r="Y281" s="14" t="s">
        <v>273</v>
      </c>
    </row>
    <row r="282" spans="1:25" s="14" customFormat="1" ht="14.25" customHeight="1">
      <c r="A282" s="73" t="s">
        <v>272</v>
      </c>
      <c r="B282" s="68">
        <v>2795</v>
      </c>
      <c r="C282" s="69">
        <v>0.8501473780831262</v>
      </c>
      <c r="D282" s="69">
        <v>1.2914528917701225</v>
      </c>
      <c r="E282" s="69">
        <v>1.6835860262315847</v>
      </c>
      <c r="F282" s="70">
        <v>125</v>
      </c>
      <c r="G282" s="72">
        <v>1.1187005699627939</v>
      </c>
      <c r="H282" s="69">
        <v>2.3057393490527582</v>
      </c>
      <c r="I282" s="56">
        <v>5347096.718863319</v>
      </c>
      <c r="J282" s="56">
        <v>901938.3988633192</v>
      </c>
      <c r="K282" s="56">
        <v>179469.85059177532</v>
      </c>
      <c r="L282" s="56">
        <v>82771.90757295095</v>
      </c>
      <c r="M282" s="56">
        <v>265394.335170645</v>
      </c>
      <c r="N282" s="56">
        <v>5874732.81219869</v>
      </c>
      <c r="O282" s="56"/>
      <c r="P282" s="56">
        <v>5118876.34</v>
      </c>
      <c r="Q282" s="56">
        <v>2820711.3606448905</v>
      </c>
      <c r="R282" s="56">
        <v>7939587.70064489</v>
      </c>
      <c r="S282" s="56">
        <v>0</v>
      </c>
      <c r="T282" s="27">
        <v>13814320.512843579</v>
      </c>
      <c r="U282" s="11"/>
      <c r="V282" s="57">
        <v>857</v>
      </c>
      <c r="X282" s="14">
        <v>857</v>
      </c>
      <c r="Y282" s="14" t="s">
        <v>272</v>
      </c>
    </row>
    <row r="283" spans="1:25" s="14" customFormat="1" ht="14.25" customHeight="1">
      <c r="A283" s="73" t="s">
        <v>274</v>
      </c>
      <c r="B283" s="68">
        <v>6613</v>
      </c>
      <c r="C283" s="69">
        <v>0.9233672033907842</v>
      </c>
      <c r="D283" s="69">
        <v>0.6368082017108334</v>
      </c>
      <c r="E283" s="69">
        <v>1.002129993221206</v>
      </c>
      <c r="F283" s="70">
        <v>262</v>
      </c>
      <c r="G283" s="72">
        <v>1.0065510482643116</v>
      </c>
      <c r="H283" s="69">
        <v>1.0538208419108708</v>
      </c>
      <c r="I283" s="56">
        <v>12563730.48546571</v>
      </c>
      <c r="J283" s="56">
        <v>7532930.615465707</v>
      </c>
      <c r="K283" s="56">
        <v>209381.4923570712</v>
      </c>
      <c r="L283" s="56">
        <v>116570.43649857258</v>
      </c>
      <c r="M283" s="56">
        <v>562321.9060689635</v>
      </c>
      <c r="N283" s="56">
        <v>13452004.320390318</v>
      </c>
      <c r="O283" s="56"/>
      <c r="P283" s="56">
        <v>8682274.65</v>
      </c>
      <c r="Q283" s="56">
        <v>3050225.381329243</v>
      </c>
      <c r="R283" s="56">
        <v>11732500.031329244</v>
      </c>
      <c r="S283" s="56">
        <v>0</v>
      </c>
      <c r="T283" s="27">
        <v>25184504.351719562</v>
      </c>
      <c r="U283" s="11"/>
      <c r="V283" s="57">
        <v>859</v>
      </c>
      <c r="X283" s="14">
        <v>859</v>
      </c>
      <c r="Y283" s="14" t="s">
        <v>274</v>
      </c>
    </row>
    <row r="284" spans="1:25" s="14" customFormat="1" ht="14.25" customHeight="1">
      <c r="A284" s="73" t="s">
        <v>420</v>
      </c>
      <c r="B284" s="68">
        <v>1682</v>
      </c>
      <c r="C284" s="69">
        <v>0.8914231412493421</v>
      </c>
      <c r="D284" s="69">
        <v>0.7153410290324004</v>
      </c>
      <c r="E284" s="69">
        <v>1.2589359836461211</v>
      </c>
      <c r="F284" s="70">
        <v>59</v>
      </c>
      <c r="G284" s="72">
        <v>0.7824395186423408</v>
      </c>
      <c r="H284" s="69">
        <v>1.1651928053287952</v>
      </c>
      <c r="I284" s="56">
        <v>3701473.956168241</v>
      </c>
      <c r="J284" s="56">
        <v>717449.3461682412</v>
      </c>
      <c r="K284" s="56">
        <v>59823.28353059177</v>
      </c>
      <c r="L284" s="56">
        <v>37247.35840782793</v>
      </c>
      <c r="M284" s="56">
        <v>115838.02358373218</v>
      </c>
      <c r="N284" s="56">
        <v>3914382.621690393</v>
      </c>
      <c r="O284" s="56"/>
      <c r="P284" s="56">
        <v>3199385.14</v>
      </c>
      <c r="Q284" s="56">
        <v>857808.6279380542</v>
      </c>
      <c r="R284" s="56">
        <v>4057193.767938054</v>
      </c>
      <c r="S284" s="56">
        <v>0</v>
      </c>
      <c r="T284" s="27">
        <v>7971576.389628448</v>
      </c>
      <c r="U284" s="11"/>
      <c r="V284" s="57">
        <v>833</v>
      </c>
      <c r="X284" s="14">
        <v>833</v>
      </c>
      <c r="Y284" s="14" t="s">
        <v>259</v>
      </c>
    </row>
    <row r="285" spans="1:25" s="14" customFormat="1" ht="14.25" customHeight="1">
      <c r="A285" s="73" t="s">
        <v>402</v>
      </c>
      <c r="B285" s="68">
        <v>190847</v>
      </c>
      <c r="C285" s="69">
        <v>1.0259881932269321</v>
      </c>
      <c r="D285" s="69">
        <v>0.8385045625067314</v>
      </c>
      <c r="E285" s="69">
        <v>1.0201635303659604</v>
      </c>
      <c r="F285" s="70">
        <v>11832</v>
      </c>
      <c r="G285" s="72">
        <v>1.3381746816622662</v>
      </c>
      <c r="H285" s="69">
        <v>1.1111886328151148</v>
      </c>
      <c r="I285" s="56">
        <v>300306192.111914</v>
      </c>
      <c r="J285" s="56">
        <v>141631504.12191397</v>
      </c>
      <c r="K285" s="56">
        <v>7956496.709568706</v>
      </c>
      <c r="L285" s="56">
        <v>3424687.6758308457</v>
      </c>
      <c r="M285" s="56">
        <v>22726496.891035423</v>
      </c>
      <c r="N285" s="56">
        <v>334413873.38834894</v>
      </c>
      <c r="O285" s="56"/>
      <c r="P285" s="56">
        <v>260475376.44</v>
      </c>
      <c r="Q285" s="56">
        <v>92819612.67373528</v>
      </c>
      <c r="R285" s="56">
        <v>353294989.11373526</v>
      </c>
      <c r="S285" s="56">
        <v>0</v>
      </c>
      <c r="T285" s="27">
        <v>687708862.5020843</v>
      </c>
      <c r="U285" s="11"/>
      <c r="V285" s="57">
        <v>564</v>
      </c>
      <c r="X285" s="14">
        <v>564</v>
      </c>
      <c r="Y285" s="14" t="s">
        <v>178</v>
      </c>
    </row>
    <row r="286" spans="1:25" s="14" customFormat="1" ht="14.25" customHeight="1">
      <c r="A286" s="73" t="s">
        <v>426</v>
      </c>
      <c r="B286" s="68">
        <v>13470</v>
      </c>
      <c r="C286" s="69">
        <v>1.0092507212755029</v>
      </c>
      <c r="D286" s="69">
        <v>0.5359481562728274</v>
      </c>
      <c r="E286" s="69">
        <v>1.0727679130242624</v>
      </c>
      <c r="F286" s="70">
        <v>593</v>
      </c>
      <c r="G286" s="72">
        <v>0.9509137547038138</v>
      </c>
      <c r="H286" s="69">
        <v>1.005489878456936</v>
      </c>
      <c r="I286" s="56">
        <v>22755333.615358405</v>
      </c>
      <c r="J286" s="56">
        <v>7916049.635358405</v>
      </c>
      <c r="K286" s="56">
        <v>358939.7011835507</v>
      </c>
      <c r="L286" s="56">
        <v>254178.73283860355</v>
      </c>
      <c r="M286" s="56">
        <v>1139560.2863585204</v>
      </c>
      <c r="N286" s="56">
        <v>24508012.33573908</v>
      </c>
      <c r="O286" s="56"/>
      <c r="P286" s="56">
        <v>20986949.7</v>
      </c>
      <c r="Q286" s="56">
        <v>5928050.890227466</v>
      </c>
      <c r="R286" s="56">
        <v>26915000.590227466</v>
      </c>
      <c r="S286" s="56">
        <v>0</v>
      </c>
      <c r="T286" s="27">
        <v>51423012.925966546</v>
      </c>
      <c r="U286" s="11"/>
      <c r="V286" s="57">
        <v>886</v>
      </c>
      <c r="X286" s="14">
        <v>886</v>
      </c>
      <c r="Y286" s="14" t="s">
        <v>275</v>
      </c>
    </row>
    <row r="287" spans="1:25" s="14" customFormat="1" ht="14.25" customHeight="1">
      <c r="A287" s="73" t="s">
        <v>276</v>
      </c>
      <c r="B287" s="68">
        <v>5174</v>
      </c>
      <c r="C287" s="69">
        <v>0.8915554801224088</v>
      </c>
      <c r="D287" s="69">
        <v>0.9301922001024333</v>
      </c>
      <c r="E287" s="69">
        <v>1.4058965596980986</v>
      </c>
      <c r="F287" s="70">
        <v>266</v>
      </c>
      <c r="G287" s="72">
        <v>1.1504695813202124</v>
      </c>
      <c r="H287" s="69">
        <v>0.9071405775272696</v>
      </c>
      <c r="I287" s="56">
        <v>10287861.606403468</v>
      </c>
      <c r="J287" s="56">
        <v>2120051.3964034687</v>
      </c>
      <c r="K287" s="56">
        <v>239293.1341223671</v>
      </c>
      <c r="L287" s="56">
        <v>127951.57378985336</v>
      </c>
      <c r="M287" s="56">
        <v>523379.39250743354</v>
      </c>
      <c r="N287" s="56">
        <v>11178485.706823124</v>
      </c>
      <c r="O287" s="56"/>
      <c r="P287" s="56">
        <v>9388140.81</v>
      </c>
      <c r="Q287" s="56">
        <v>2054317.8634213095</v>
      </c>
      <c r="R287" s="56">
        <v>11442458.67342131</v>
      </c>
      <c r="S287" s="56">
        <v>0</v>
      </c>
      <c r="T287" s="27">
        <v>22620944.380244434</v>
      </c>
      <c r="U287" s="11"/>
      <c r="V287" s="57">
        <v>887</v>
      </c>
      <c r="X287" s="14">
        <v>887</v>
      </c>
      <c r="Y287" s="14" t="s">
        <v>276</v>
      </c>
    </row>
    <row r="288" spans="1:25" s="14" customFormat="1" ht="14.25" customHeight="1">
      <c r="A288" s="73" t="s">
        <v>277</v>
      </c>
      <c r="B288" s="68">
        <v>2950</v>
      </c>
      <c r="C288" s="69">
        <v>0.8468346210559585</v>
      </c>
      <c r="D288" s="69">
        <v>1.2235968923720315</v>
      </c>
      <c r="E288" s="69">
        <v>1.967322586471631</v>
      </c>
      <c r="F288" s="70">
        <v>134</v>
      </c>
      <c r="G288" s="72">
        <v>1.1695220850864367</v>
      </c>
      <c r="H288" s="69">
        <v>2.003991825055612</v>
      </c>
      <c r="I288" s="56">
        <v>5424763.191584531</v>
      </c>
      <c r="J288" s="56">
        <v>1375517.8615845304</v>
      </c>
      <c r="K288" s="56">
        <v>179469.85059177535</v>
      </c>
      <c r="L288" s="56">
        <v>102085.35267330617</v>
      </c>
      <c r="M288" s="56">
        <v>290297.19981080433</v>
      </c>
      <c r="N288" s="56">
        <v>5996615.594660417</v>
      </c>
      <c r="O288" s="56"/>
      <c r="P288" s="56">
        <v>4999243.61</v>
      </c>
      <c r="Q288" s="56">
        <v>2587525.1866303426</v>
      </c>
      <c r="R288" s="56">
        <v>7586768.796630343</v>
      </c>
      <c r="S288" s="56">
        <v>679169.2195645384</v>
      </c>
      <c r="T288" s="27">
        <v>14262553.6108553</v>
      </c>
      <c r="U288" s="11"/>
      <c r="V288" s="57">
        <v>889</v>
      </c>
      <c r="X288" s="14">
        <v>889</v>
      </c>
      <c r="Y288" s="14" t="s">
        <v>277</v>
      </c>
    </row>
    <row r="289" spans="1:25" s="14" customFormat="1" ht="14.25" customHeight="1">
      <c r="A289" s="73" t="s">
        <v>278</v>
      </c>
      <c r="B289" s="68">
        <v>1285</v>
      </c>
      <c r="C289" s="69">
        <v>0.8357372450084842</v>
      </c>
      <c r="D289" s="69">
        <v>0.9363452224377413</v>
      </c>
      <c r="E289" s="69">
        <v>1.2969453637547625</v>
      </c>
      <c r="F289" s="70">
        <v>51</v>
      </c>
      <c r="G289" s="72">
        <v>0.9201173832749814</v>
      </c>
      <c r="H289" s="69">
        <v>1.385799792819861</v>
      </c>
      <c r="I289" s="56">
        <v>2143878.9008863014</v>
      </c>
      <c r="J289" s="56">
        <v>550334.7308863014</v>
      </c>
      <c r="K289" s="56">
        <v>59823.283530591776</v>
      </c>
      <c r="L289" s="56">
        <v>29315.05059875346</v>
      </c>
      <c r="M289" s="56">
        <v>102771.09292136779</v>
      </c>
      <c r="N289" s="56">
        <v>2335788.327937015</v>
      </c>
      <c r="O289" s="56"/>
      <c r="P289" s="56">
        <v>2135129.15</v>
      </c>
      <c r="Q289" s="56">
        <v>779417.6640453327</v>
      </c>
      <c r="R289" s="56">
        <v>2914546.8140453324</v>
      </c>
      <c r="S289" s="56">
        <v>892556.9741369989</v>
      </c>
      <c r="T289" s="27">
        <v>6142892.116119346</v>
      </c>
      <c r="U289" s="11"/>
      <c r="V289" s="57">
        <v>890</v>
      </c>
      <c r="X289" s="14">
        <v>890</v>
      </c>
      <c r="Y289" s="14" t="s">
        <v>278</v>
      </c>
    </row>
    <row r="290" spans="1:25" s="14" customFormat="1" ht="14.25" customHeight="1">
      <c r="A290" s="73" t="s">
        <v>279</v>
      </c>
      <c r="B290" s="68">
        <v>3569</v>
      </c>
      <c r="C290" s="69">
        <v>0.9442009758025491</v>
      </c>
      <c r="D290" s="69">
        <v>1.1799418991072406</v>
      </c>
      <c r="E290" s="69">
        <v>1.065764045721902</v>
      </c>
      <c r="F290" s="70">
        <v>167</v>
      </c>
      <c r="G290" s="72">
        <v>1.0987888531170127</v>
      </c>
      <c r="H290" s="69">
        <v>1.0344426296765965</v>
      </c>
      <c r="I290" s="56">
        <v>6636409.256128362</v>
      </c>
      <c r="J290" s="56">
        <v>3143333.7561283624</v>
      </c>
      <c r="K290" s="56">
        <v>209381.49235707123</v>
      </c>
      <c r="L290" s="56">
        <v>66907.29195480203</v>
      </c>
      <c r="M290" s="56">
        <v>339472.97336387023</v>
      </c>
      <c r="N290" s="56">
        <v>7252171.013804106</v>
      </c>
      <c r="O290" s="56"/>
      <c r="P290" s="56">
        <v>5220767.109999999</v>
      </c>
      <c r="Q290" s="56">
        <v>1615918.9794672607</v>
      </c>
      <c r="R290" s="56">
        <v>6836686.08946726</v>
      </c>
      <c r="S290" s="56">
        <v>0</v>
      </c>
      <c r="T290" s="27">
        <v>14088857.103271365</v>
      </c>
      <c r="U290" s="11"/>
      <c r="V290" s="57">
        <v>892</v>
      </c>
      <c r="X290" s="14">
        <v>892</v>
      </c>
      <c r="Y290" s="14" t="s">
        <v>279</v>
      </c>
    </row>
    <row r="291" spans="1:25" s="14" customFormat="1" ht="14.25" customHeight="1">
      <c r="A291" s="73" t="s">
        <v>254</v>
      </c>
      <c r="B291" s="68">
        <v>3250</v>
      </c>
      <c r="C291" s="69">
        <v>0.8672167421553707</v>
      </c>
      <c r="D291" s="69">
        <v>1.480865982563074</v>
      </c>
      <c r="E291" s="69">
        <v>1.8641506275449222</v>
      </c>
      <c r="F291" s="70">
        <v>208</v>
      </c>
      <c r="G291" s="72">
        <v>1.6152028524296875</v>
      </c>
      <c r="H291" s="69">
        <v>1.7985773428012117</v>
      </c>
      <c r="I291" s="56">
        <v>6190561.286816688</v>
      </c>
      <c r="J291" s="56">
        <v>1053295.9068166893</v>
      </c>
      <c r="K291" s="56">
        <v>239293.1341223671</v>
      </c>
      <c r="L291" s="56">
        <v>106568.83100017434</v>
      </c>
      <c r="M291" s="56">
        <v>444358.2010460965</v>
      </c>
      <c r="N291" s="56">
        <v>6980781.452985326</v>
      </c>
      <c r="O291" s="56"/>
      <c r="P291" s="56">
        <v>5941367.129999999</v>
      </c>
      <c r="Q291" s="56">
        <v>2558462.7808046527</v>
      </c>
      <c r="R291" s="56">
        <v>8499829.910804652</v>
      </c>
      <c r="S291" s="56">
        <v>1238448.9091031998</v>
      </c>
      <c r="T291" s="27">
        <v>16719060.272893177</v>
      </c>
      <c r="U291" s="11"/>
      <c r="V291" s="57">
        <v>785</v>
      </c>
      <c r="X291" s="14">
        <v>785</v>
      </c>
      <c r="Y291" s="14" t="s">
        <v>254</v>
      </c>
    </row>
    <row r="292" spans="1:25" s="14" customFormat="1" ht="14.25" customHeight="1">
      <c r="A292" s="73" t="s">
        <v>283</v>
      </c>
      <c r="B292" s="68">
        <v>21172</v>
      </c>
      <c r="C292" s="69">
        <v>1.023095220689518</v>
      </c>
      <c r="D292" s="69">
        <v>1.108183941584815</v>
      </c>
      <c r="E292" s="69">
        <v>1.1038759030075487</v>
      </c>
      <c r="F292" s="70">
        <v>1150</v>
      </c>
      <c r="G292" s="72">
        <v>1.2250389759037594</v>
      </c>
      <c r="H292" s="69">
        <v>0.86623459892538</v>
      </c>
      <c r="I292" s="56">
        <v>38687832.47861847</v>
      </c>
      <c r="J292" s="56">
        <v>12583412.228618473</v>
      </c>
      <c r="K292" s="56">
        <v>1166554.0288465398</v>
      </c>
      <c r="L292" s="56">
        <v>411100.47427898966</v>
      </c>
      <c r="M292" s="56">
        <v>2274644.851924208</v>
      </c>
      <c r="N292" s="56">
        <v>42540131.83366821</v>
      </c>
      <c r="O292" s="56"/>
      <c r="P292" s="56">
        <v>34279221.82</v>
      </c>
      <c r="Q292" s="56">
        <v>8027199.115792469</v>
      </c>
      <c r="R292" s="56">
        <v>42306420.93579247</v>
      </c>
      <c r="S292" s="56">
        <v>0</v>
      </c>
      <c r="T292" s="27">
        <v>84846552.76946068</v>
      </c>
      <c r="U292" s="11"/>
      <c r="V292" s="57">
        <v>908</v>
      </c>
      <c r="X292" s="14">
        <v>908</v>
      </c>
      <c r="Y292" s="14" t="s">
        <v>283</v>
      </c>
    </row>
    <row r="293" spans="1:25" s="14" customFormat="1" ht="14.25" customHeight="1">
      <c r="A293" s="73" t="s">
        <v>284</v>
      </c>
      <c r="B293" s="68">
        <v>2421</v>
      </c>
      <c r="C293" s="69">
        <v>0.7514779616654148</v>
      </c>
      <c r="D293" s="69">
        <v>0.49698620852230385</v>
      </c>
      <c r="E293" s="69">
        <v>1.8545842868299205</v>
      </c>
      <c r="F293" s="70">
        <v>140</v>
      </c>
      <c r="G293" s="72">
        <v>1.4425931709049984</v>
      </c>
      <c r="H293" s="69">
        <v>1.7038767983301313</v>
      </c>
      <c r="I293" s="56">
        <v>4827007.076365268</v>
      </c>
      <c r="J293" s="56">
        <v>753271.3863652681</v>
      </c>
      <c r="K293" s="56">
        <v>59823.283530591776</v>
      </c>
      <c r="L293" s="56">
        <v>78978.19514252403</v>
      </c>
      <c r="M293" s="56">
        <v>296683.2911195667</v>
      </c>
      <c r="N293" s="56">
        <v>5262491.846157951</v>
      </c>
      <c r="O293" s="56"/>
      <c r="P293" s="56">
        <v>4498912.7</v>
      </c>
      <c r="Q293" s="56">
        <v>1805508.77261976</v>
      </c>
      <c r="R293" s="56">
        <v>6304421.47261976</v>
      </c>
      <c r="S293" s="56">
        <v>925353.065502217</v>
      </c>
      <c r="T293" s="27">
        <v>12492266.384279927</v>
      </c>
      <c r="U293" s="11"/>
      <c r="V293" s="57">
        <v>911</v>
      </c>
      <c r="X293" s="14">
        <v>911</v>
      </c>
      <c r="Y293" s="14" t="s">
        <v>284</v>
      </c>
    </row>
    <row r="294" spans="1:25" s="14" customFormat="1" ht="14.25" customHeight="1">
      <c r="A294" s="73" t="s">
        <v>430</v>
      </c>
      <c r="B294" s="68">
        <v>205312</v>
      </c>
      <c r="C294" s="69">
        <v>1.0374414460456194</v>
      </c>
      <c r="D294" s="69">
        <v>1.3771861778446313</v>
      </c>
      <c r="E294" s="69">
        <v>0.6286593866054601</v>
      </c>
      <c r="F294" s="70">
        <v>9144</v>
      </c>
      <c r="G294" s="72">
        <v>0.8581059886702149</v>
      </c>
      <c r="H294" s="69">
        <v>0.7264507822172329</v>
      </c>
      <c r="I294" s="56">
        <v>295658905.59732264</v>
      </c>
      <c r="J294" s="56">
        <v>141944920.38732266</v>
      </c>
      <c r="K294" s="56">
        <v>14058471.62968907</v>
      </c>
      <c r="L294" s="56">
        <v>2270364.4481364004</v>
      </c>
      <c r="M294" s="56">
        <v>16313157.82257315</v>
      </c>
      <c r="N294" s="56">
        <v>328300899.49772125</v>
      </c>
      <c r="O294" s="56"/>
      <c r="P294" s="56">
        <v>274485737.68</v>
      </c>
      <c r="Q294" s="56">
        <v>65281053.383850455</v>
      </c>
      <c r="R294" s="56">
        <v>339766791.06385046</v>
      </c>
      <c r="S294" s="56">
        <v>0</v>
      </c>
      <c r="T294" s="27">
        <v>668067690.5615717</v>
      </c>
      <c r="U294" s="11"/>
      <c r="V294" s="57">
        <v>92</v>
      </c>
      <c r="X294" s="14">
        <v>92</v>
      </c>
      <c r="Y294" s="14" t="s">
        <v>27</v>
      </c>
    </row>
    <row r="295" spans="1:25" s="14" customFormat="1" ht="14.25" customHeight="1">
      <c r="A295" s="73" t="s">
        <v>285</v>
      </c>
      <c r="B295" s="68">
        <v>22340</v>
      </c>
      <c r="C295" s="69">
        <v>1.0110032912570464</v>
      </c>
      <c r="D295" s="69">
        <v>1.3733971385957338</v>
      </c>
      <c r="E295" s="69">
        <v>1.3875689856357467</v>
      </c>
      <c r="F295" s="70">
        <v>1621</v>
      </c>
      <c r="G295" s="72">
        <v>1.6689695058527565</v>
      </c>
      <c r="H295" s="69">
        <v>1.5026218321280165</v>
      </c>
      <c r="I295" s="56">
        <v>39748529.56188857</v>
      </c>
      <c r="J295" s="56">
        <v>9808684.111888569</v>
      </c>
      <c r="K295" s="56">
        <v>1525493.7300300905</v>
      </c>
      <c r="L295" s="56">
        <v>545259.9411368144</v>
      </c>
      <c r="M295" s="56">
        <v>3249075.264671892</v>
      </c>
      <c r="N295" s="56">
        <v>45068358.497727364</v>
      </c>
      <c r="O295" s="56"/>
      <c r="P295" s="56">
        <v>37492538.629999995</v>
      </c>
      <c r="Q295" s="56">
        <v>14692628.160389852</v>
      </c>
      <c r="R295" s="56">
        <v>52185166.79038985</v>
      </c>
      <c r="S295" s="56">
        <v>0</v>
      </c>
      <c r="T295" s="27">
        <v>97253525.28811722</v>
      </c>
      <c r="U295" s="11"/>
      <c r="V295" s="57">
        <v>915</v>
      </c>
      <c r="X295" s="14">
        <v>915</v>
      </c>
      <c r="Y295" s="14" t="s">
        <v>285</v>
      </c>
    </row>
    <row r="296" spans="1:25" s="14" customFormat="1" ht="14.25" customHeight="1">
      <c r="A296" s="73" t="s">
        <v>429</v>
      </c>
      <c r="B296" s="68">
        <v>65674</v>
      </c>
      <c r="C296" s="69">
        <v>1.0336418467985695</v>
      </c>
      <c r="D296" s="69">
        <v>0.5313046976602983</v>
      </c>
      <c r="E296" s="69">
        <v>1.0126707311703904</v>
      </c>
      <c r="F296" s="70">
        <v>2424</v>
      </c>
      <c r="G296" s="72">
        <v>0.7819514483510284</v>
      </c>
      <c r="H296" s="69">
        <v>0.8755561282925828</v>
      </c>
      <c r="I296" s="56">
        <v>112471257.76468475</v>
      </c>
      <c r="J296" s="56">
        <v>39198183.98468476</v>
      </c>
      <c r="K296" s="56">
        <v>1734875.2223871616</v>
      </c>
      <c r="L296" s="56">
        <v>1169842.9603643734</v>
      </c>
      <c r="M296" s="56">
        <v>4598890.104515512</v>
      </c>
      <c r="N296" s="56">
        <v>119974866.0519518</v>
      </c>
      <c r="O296" s="56"/>
      <c r="P296" s="56">
        <v>100262689.80000001</v>
      </c>
      <c r="Q296" s="56">
        <v>25167732.253552802</v>
      </c>
      <c r="R296" s="56">
        <v>125430422.0535528</v>
      </c>
      <c r="S296" s="56">
        <v>0</v>
      </c>
      <c r="T296" s="27">
        <v>245405288.1055046</v>
      </c>
      <c r="U296" s="11"/>
      <c r="V296" s="57">
        <v>905</v>
      </c>
      <c r="X296" s="14">
        <v>905</v>
      </c>
      <c r="Y296" s="14" t="s">
        <v>282</v>
      </c>
    </row>
    <row r="297" spans="1:25" s="14" customFormat="1" ht="14.25" customHeight="1">
      <c r="A297" s="73" t="s">
        <v>286</v>
      </c>
      <c r="B297" s="68">
        <v>2324</v>
      </c>
      <c r="C297" s="69">
        <v>0.879107890428697</v>
      </c>
      <c r="D297" s="69">
        <v>1.5531888263758575</v>
      </c>
      <c r="E297" s="69">
        <v>1.3329898613097573</v>
      </c>
      <c r="F297" s="70">
        <v>59</v>
      </c>
      <c r="G297" s="72">
        <v>0.5614896825299185</v>
      </c>
      <c r="H297" s="69">
        <v>1.1606975528176338</v>
      </c>
      <c r="I297" s="56">
        <v>4236450.586444752</v>
      </c>
      <c r="J297" s="56">
        <v>977688.3064447528</v>
      </c>
      <c r="K297" s="56">
        <v>179469.85059177535</v>
      </c>
      <c r="L297" s="56">
        <v>54491.505818859376</v>
      </c>
      <c r="M297" s="56">
        <v>115179.3983299943</v>
      </c>
      <c r="N297" s="56">
        <v>4585591.341185382</v>
      </c>
      <c r="O297" s="56"/>
      <c r="P297" s="56">
        <v>3973782.46</v>
      </c>
      <c r="Q297" s="56">
        <v>1180651.7544387511</v>
      </c>
      <c r="R297" s="56">
        <v>5154434.214438751</v>
      </c>
      <c r="S297" s="56">
        <v>0</v>
      </c>
      <c r="T297" s="27">
        <v>9740025.555624133</v>
      </c>
      <c r="U297" s="11"/>
      <c r="V297" s="57">
        <v>918</v>
      </c>
      <c r="X297" s="14">
        <v>918</v>
      </c>
      <c r="Y297" s="14" t="s">
        <v>286</v>
      </c>
    </row>
    <row r="298" spans="1:25" s="14" customFormat="1" ht="14.25" customHeight="1">
      <c r="A298" s="73" t="s">
        <v>287</v>
      </c>
      <c r="B298" s="68">
        <v>2328</v>
      </c>
      <c r="C298" s="69">
        <v>0.7893877752614851</v>
      </c>
      <c r="D298" s="69">
        <v>0.5168400390173958</v>
      </c>
      <c r="E298" s="69">
        <v>2.038159994778747</v>
      </c>
      <c r="F298" s="70">
        <v>100</v>
      </c>
      <c r="G298" s="72">
        <v>1.0886459277846887</v>
      </c>
      <c r="H298" s="69">
        <v>1.976360321123972</v>
      </c>
      <c r="I298" s="56">
        <v>5181989.862606732</v>
      </c>
      <c r="J298" s="56">
        <v>698860.3826067325</v>
      </c>
      <c r="K298" s="56">
        <v>59823.283530591776</v>
      </c>
      <c r="L298" s="56">
        <v>83461.6734693922</v>
      </c>
      <c r="M298" s="56">
        <v>214260.03915028137</v>
      </c>
      <c r="N298" s="56">
        <v>5539534.858756999</v>
      </c>
      <c r="O298" s="56"/>
      <c r="P298" s="56">
        <v>4675452.24</v>
      </c>
      <c r="Q298" s="56">
        <v>2013797.170762005</v>
      </c>
      <c r="R298" s="56">
        <v>6689249.4107620055</v>
      </c>
      <c r="S298" s="56">
        <v>611439.2134759501</v>
      </c>
      <c r="T298" s="27">
        <v>12840223.482994955</v>
      </c>
      <c r="U298" s="11"/>
      <c r="V298" s="57">
        <v>921</v>
      </c>
      <c r="X298" s="14">
        <v>921</v>
      </c>
      <c r="Y298" s="14" t="s">
        <v>287</v>
      </c>
    </row>
    <row r="299" spans="1:25" s="14" customFormat="1" ht="14.25" customHeight="1">
      <c r="A299" s="73" t="s">
        <v>288</v>
      </c>
      <c r="B299" s="68">
        <v>4437</v>
      </c>
      <c r="C299" s="69">
        <v>0.9554906073042467</v>
      </c>
      <c r="D299" s="69">
        <v>1.3558751530679487</v>
      </c>
      <c r="E299" s="69">
        <v>1.0119334141120662</v>
      </c>
      <c r="F299" s="70">
        <v>133</v>
      </c>
      <c r="G299" s="72">
        <v>0.6794043725605357</v>
      </c>
      <c r="H299" s="69">
        <v>0.6706126571582823</v>
      </c>
      <c r="I299" s="56">
        <v>7727221.267202404</v>
      </c>
      <c r="J299" s="56">
        <v>3243837.2572024055</v>
      </c>
      <c r="K299" s="56">
        <v>299116.4176529589</v>
      </c>
      <c r="L299" s="56">
        <v>78978.19514252403</v>
      </c>
      <c r="M299" s="56">
        <v>263946.9700340252</v>
      </c>
      <c r="N299" s="56">
        <v>8369262.850031913</v>
      </c>
      <c r="O299" s="56"/>
      <c r="P299" s="56">
        <v>6487027.71</v>
      </c>
      <c r="Q299" s="56">
        <v>1302350.2540058072</v>
      </c>
      <c r="R299" s="56">
        <v>7789377.964005807</v>
      </c>
      <c r="S299" s="56">
        <v>0</v>
      </c>
      <c r="T299" s="27">
        <v>16158640.814037722</v>
      </c>
      <c r="U299" s="11"/>
      <c r="V299" s="57">
        <v>922</v>
      </c>
      <c r="X299" s="14">
        <v>922</v>
      </c>
      <c r="Y299" s="14" t="s">
        <v>288</v>
      </c>
    </row>
    <row r="300" spans="1:25" s="14" customFormat="1" ht="14.25" customHeight="1">
      <c r="A300" s="73" t="s">
        <v>431</v>
      </c>
      <c r="B300" s="68">
        <v>3382</v>
      </c>
      <c r="C300" s="69">
        <v>0.8236734595795357</v>
      </c>
      <c r="D300" s="69">
        <v>0.35576688670387274</v>
      </c>
      <c r="E300" s="69">
        <v>1.5247127366603153</v>
      </c>
      <c r="F300" s="70">
        <v>112</v>
      </c>
      <c r="G300" s="72">
        <v>0.7465325495388269</v>
      </c>
      <c r="H300" s="69">
        <v>1.1961865873938697</v>
      </c>
      <c r="I300" s="56">
        <v>6635358.508826906</v>
      </c>
      <c r="J300" s="56">
        <v>1681411.178826907</v>
      </c>
      <c r="K300" s="56">
        <v>59823.28353059178</v>
      </c>
      <c r="L300" s="56">
        <v>90704.21538202542</v>
      </c>
      <c r="M300" s="56">
        <v>221458.69960070384</v>
      </c>
      <c r="N300" s="56">
        <v>7007344.707340227</v>
      </c>
      <c r="O300" s="56"/>
      <c r="P300" s="56">
        <v>5832890.029999999</v>
      </c>
      <c r="Q300" s="56">
        <v>1770676.224949982</v>
      </c>
      <c r="R300" s="56">
        <v>7603566.254949981</v>
      </c>
      <c r="S300" s="56">
        <v>0</v>
      </c>
      <c r="T300" s="27">
        <v>14610910.962290209</v>
      </c>
      <c r="U300" s="11"/>
      <c r="V300" s="57">
        <v>924</v>
      </c>
      <c r="X300" s="14">
        <v>924</v>
      </c>
      <c r="Y300" s="14" t="s">
        <v>289</v>
      </c>
    </row>
    <row r="301" spans="1:25" s="14" customFormat="1" ht="14.25" customHeight="1">
      <c r="A301" s="73" t="s">
        <v>432</v>
      </c>
      <c r="B301" s="68">
        <v>28674</v>
      </c>
      <c r="C301" s="69">
        <v>1.014821942078303</v>
      </c>
      <c r="D301" s="69">
        <v>0.9021719199588023</v>
      </c>
      <c r="E301" s="69">
        <v>0.6707900460629623</v>
      </c>
      <c r="F301" s="70">
        <v>944</v>
      </c>
      <c r="G301" s="72">
        <v>0.6641167667704885</v>
      </c>
      <c r="H301" s="69">
        <v>0.7041944401850737</v>
      </c>
      <c r="I301" s="56">
        <v>43860370.435742326</v>
      </c>
      <c r="J301" s="56">
        <v>20879486.80574233</v>
      </c>
      <c r="K301" s="56">
        <v>1286200.5959077233</v>
      </c>
      <c r="L301" s="56">
        <v>338330.172204437</v>
      </c>
      <c r="M301" s="56">
        <v>1734554.6748939462</v>
      </c>
      <c r="N301" s="56">
        <v>47219455.87874843</v>
      </c>
      <c r="O301" s="56"/>
      <c r="P301" s="56">
        <v>39076699.14</v>
      </c>
      <c r="Q301" s="56">
        <v>8837867.72137852</v>
      </c>
      <c r="R301" s="56">
        <v>47914566.86137852</v>
      </c>
      <c r="S301" s="56">
        <v>0</v>
      </c>
      <c r="T301" s="27">
        <v>95134022.74012695</v>
      </c>
      <c r="U301" s="11"/>
      <c r="V301" s="57">
        <v>927</v>
      </c>
      <c r="X301" s="14">
        <v>927</v>
      </c>
      <c r="Y301" s="14" t="s">
        <v>291</v>
      </c>
    </row>
    <row r="302" spans="1:25" s="14" customFormat="1" ht="14.25" customHeight="1">
      <c r="A302" s="73" t="s">
        <v>290</v>
      </c>
      <c r="B302" s="68">
        <v>3930</v>
      </c>
      <c r="C302" s="69">
        <v>0.7337599252416656</v>
      </c>
      <c r="D302" s="69">
        <v>0.9184760388034332</v>
      </c>
      <c r="E302" s="69">
        <v>1.606457366145212</v>
      </c>
      <c r="F302" s="70">
        <v>180</v>
      </c>
      <c r="G302" s="72">
        <v>1.0194507956027004</v>
      </c>
      <c r="H302" s="69">
        <v>1.3548384234865294</v>
      </c>
      <c r="I302" s="56">
        <v>6771289.508909855</v>
      </c>
      <c r="J302" s="56">
        <v>1454916.0489098558</v>
      </c>
      <c r="K302" s="56">
        <v>179469.85059177532</v>
      </c>
      <c r="L302" s="56">
        <v>111052.30932704252</v>
      </c>
      <c r="M302" s="56">
        <v>352892.72039266536</v>
      </c>
      <c r="N302" s="56">
        <v>7414704.389221338</v>
      </c>
      <c r="O302" s="56"/>
      <c r="P302" s="56">
        <v>6577449.16</v>
      </c>
      <c r="Q302" s="56">
        <v>2330486.972232969</v>
      </c>
      <c r="R302" s="56">
        <v>8907936.13223297</v>
      </c>
      <c r="S302" s="56">
        <v>0</v>
      </c>
      <c r="T302" s="27">
        <v>16322640.521454308</v>
      </c>
      <c r="U302" s="11"/>
      <c r="V302" s="57">
        <v>925</v>
      </c>
      <c r="X302" s="14">
        <v>925</v>
      </c>
      <c r="Y302" s="14" t="s">
        <v>290</v>
      </c>
    </row>
    <row r="303" spans="1:25" s="14" customFormat="1" ht="14.25" customHeight="1">
      <c r="A303" s="73" t="s">
        <v>292</v>
      </c>
      <c r="B303" s="68">
        <v>6957</v>
      </c>
      <c r="C303" s="69">
        <v>0.9178071581161815</v>
      </c>
      <c r="D303" s="69">
        <v>1.1241660874531025</v>
      </c>
      <c r="E303" s="69">
        <v>1.4542316124956376</v>
      </c>
      <c r="F303" s="70">
        <v>361</v>
      </c>
      <c r="G303" s="72">
        <v>1.243288724366259</v>
      </c>
      <c r="H303" s="69">
        <v>1.519852392691169</v>
      </c>
      <c r="I303" s="56">
        <v>13332713.86631096</v>
      </c>
      <c r="J303" s="56">
        <v>2303351.48631096</v>
      </c>
      <c r="K303" s="56">
        <v>388851.3429488465</v>
      </c>
      <c r="L303" s="56">
        <v>177959.60128184455</v>
      </c>
      <c r="M303" s="56">
        <v>744002.7852661018</v>
      </c>
      <c r="N303" s="56">
        <v>14643527.595807752</v>
      </c>
      <c r="O303" s="56"/>
      <c r="P303" s="56">
        <v>12748806.66</v>
      </c>
      <c r="Q303" s="56">
        <v>4627964.715967433</v>
      </c>
      <c r="R303" s="56">
        <v>17376771.37596743</v>
      </c>
      <c r="S303" s="56">
        <v>1601014.9485887587</v>
      </c>
      <c r="T303" s="27">
        <v>33621313.92036394</v>
      </c>
      <c r="U303" s="11"/>
      <c r="V303" s="57">
        <v>931</v>
      </c>
      <c r="X303" s="14">
        <v>931</v>
      </c>
      <c r="Y303" s="14" t="s">
        <v>292</v>
      </c>
    </row>
    <row r="304" spans="1:25" s="14" customFormat="1" ht="14.25" customHeight="1">
      <c r="A304" s="73" t="s">
        <v>387</v>
      </c>
      <c r="B304" s="68">
        <v>72424</v>
      </c>
      <c r="C304" s="69">
        <v>1.0139836473036068</v>
      </c>
      <c r="D304" s="69">
        <v>0.9303463245142475</v>
      </c>
      <c r="E304" s="69">
        <v>1.0590640392145096</v>
      </c>
      <c r="F304" s="70">
        <v>4064</v>
      </c>
      <c r="G304" s="72">
        <v>1.2130818805568322</v>
      </c>
      <c r="H304" s="69">
        <v>1.0483517542040754</v>
      </c>
      <c r="I304" s="56">
        <v>123568196.16651906</v>
      </c>
      <c r="J304" s="56">
        <v>37436294.24651906</v>
      </c>
      <c r="K304" s="56">
        <v>3350103.877713139</v>
      </c>
      <c r="L304" s="56">
        <v>1349182.0934391</v>
      </c>
      <c r="M304" s="56">
        <v>7814089.327350607</v>
      </c>
      <c r="N304" s="56">
        <v>136081571.4650219</v>
      </c>
      <c r="O304" s="56"/>
      <c r="P304" s="56">
        <v>114582544.52</v>
      </c>
      <c r="Q304" s="56">
        <v>33231975.415048063</v>
      </c>
      <c r="R304" s="56">
        <v>147814519.93504804</v>
      </c>
      <c r="S304" s="56">
        <v>0</v>
      </c>
      <c r="T304" s="27">
        <v>283896091.40006995</v>
      </c>
      <c r="U304" s="11"/>
      <c r="V304" s="57">
        <v>405</v>
      </c>
      <c r="X304" s="14">
        <v>405</v>
      </c>
      <c r="Y304" s="14" t="s">
        <v>125</v>
      </c>
    </row>
    <row r="305" spans="1:25" s="14" customFormat="1" ht="14.25" customHeight="1">
      <c r="A305" s="73" t="s">
        <v>293</v>
      </c>
      <c r="B305" s="68">
        <v>3205</v>
      </c>
      <c r="C305" s="69">
        <v>0.9499721788005299</v>
      </c>
      <c r="D305" s="69">
        <v>1.5016581726458629</v>
      </c>
      <c r="E305" s="69">
        <v>1.7863259223201322</v>
      </c>
      <c r="F305" s="70">
        <v>127</v>
      </c>
      <c r="G305" s="72">
        <v>0.9184563370628814</v>
      </c>
      <c r="H305" s="69">
        <v>1.322532610319369</v>
      </c>
      <c r="I305" s="56">
        <v>6354323.316408851</v>
      </c>
      <c r="J305" s="56">
        <v>1598649.9464088513</v>
      </c>
      <c r="K305" s="56">
        <v>239293.13412236713</v>
      </c>
      <c r="L305" s="56">
        <v>100705.82088042365</v>
      </c>
      <c r="M305" s="56">
        <v>255882.82758250844</v>
      </c>
      <c r="N305" s="56">
        <v>6950205.09899415</v>
      </c>
      <c r="O305" s="56"/>
      <c r="P305" s="56">
        <v>5537437.18</v>
      </c>
      <c r="Q305" s="56">
        <v>1855244.0507652443</v>
      </c>
      <c r="R305" s="56">
        <v>7392681.230765244</v>
      </c>
      <c r="S305" s="56">
        <v>0</v>
      </c>
      <c r="T305" s="27">
        <v>14342886.329759393</v>
      </c>
      <c r="U305" s="11"/>
      <c r="V305" s="57">
        <v>934</v>
      </c>
      <c r="X305" s="14">
        <v>934</v>
      </c>
      <c r="Y305" s="14" t="s">
        <v>293</v>
      </c>
    </row>
    <row r="306" spans="1:25" s="14" customFormat="1" ht="14.25" customHeight="1">
      <c r="A306" s="73" t="s">
        <v>433</v>
      </c>
      <c r="B306" s="68">
        <v>7384</v>
      </c>
      <c r="C306" s="69">
        <v>0.9029092782386751</v>
      </c>
      <c r="D306" s="69">
        <v>0.4073685031258456</v>
      </c>
      <c r="E306" s="69">
        <v>1.4285533718765218</v>
      </c>
      <c r="F306" s="70">
        <v>329</v>
      </c>
      <c r="G306" s="72">
        <v>1.080251802592317</v>
      </c>
      <c r="H306" s="69">
        <v>1.1967601120914007</v>
      </c>
      <c r="I306" s="56">
        <v>15195427.662399363</v>
      </c>
      <c r="J306" s="56">
        <v>2794467.982399363</v>
      </c>
      <c r="K306" s="56">
        <v>149558.20882647944</v>
      </c>
      <c r="L306" s="56">
        <v>185547.0261426984</v>
      </c>
      <c r="M306" s="56">
        <v>683583.9751032619</v>
      </c>
      <c r="N306" s="56">
        <v>16214116.872471802</v>
      </c>
      <c r="O306" s="56"/>
      <c r="P306" s="56">
        <v>13815093.33</v>
      </c>
      <c r="Q306" s="56">
        <v>3867812.5486781294</v>
      </c>
      <c r="R306" s="56">
        <v>17682905.878678128</v>
      </c>
      <c r="S306" s="56">
        <v>0</v>
      </c>
      <c r="T306" s="27">
        <v>33897022.75114993</v>
      </c>
      <c r="U306" s="11"/>
      <c r="V306" s="57">
        <v>936</v>
      </c>
      <c r="X306" s="14">
        <v>936</v>
      </c>
      <c r="Y306" s="14" t="s">
        <v>295</v>
      </c>
    </row>
    <row r="307" spans="1:25" s="14" customFormat="1" ht="14.25" customHeight="1">
      <c r="A307" s="73" t="s">
        <v>294</v>
      </c>
      <c r="B307" s="68">
        <v>3487</v>
      </c>
      <c r="C307" s="69">
        <v>0.9068272250332157</v>
      </c>
      <c r="D307" s="69">
        <v>0.34505408971393675</v>
      </c>
      <c r="E307" s="69">
        <v>1.1976599834224506</v>
      </c>
      <c r="F307" s="70">
        <v>120</v>
      </c>
      <c r="G307" s="72">
        <v>0.8072331069265124</v>
      </c>
      <c r="H307" s="69">
        <v>1.3034749430412815</v>
      </c>
      <c r="I307" s="56">
        <v>6553204.990540836</v>
      </c>
      <c r="J307" s="56">
        <v>1439789.2905408365</v>
      </c>
      <c r="K307" s="56">
        <v>59823.28353059177</v>
      </c>
      <c r="L307" s="56">
        <v>73460.06797099397</v>
      </c>
      <c r="M307" s="56">
        <v>243751.0370057507</v>
      </c>
      <c r="N307" s="56">
        <v>6930239.379048172</v>
      </c>
      <c r="O307" s="56"/>
      <c r="P307" s="56">
        <v>6101258.25</v>
      </c>
      <c r="Q307" s="56">
        <v>1989396.0840474283</v>
      </c>
      <c r="R307" s="56">
        <v>8090654.334047428</v>
      </c>
      <c r="S307" s="56">
        <v>0</v>
      </c>
      <c r="T307" s="27">
        <v>15020893.713095602</v>
      </c>
      <c r="U307" s="11"/>
      <c r="V307" s="57">
        <v>935</v>
      </c>
      <c r="X307" s="14">
        <v>935</v>
      </c>
      <c r="Y307" s="14" t="s">
        <v>294</v>
      </c>
    </row>
    <row r="308" spans="1:25" s="14" customFormat="1" ht="14.25" customHeight="1">
      <c r="A308" s="73" t="s">
        <v>434</v>
      </c>
      <c r="B308" s="68">
        <v>6680</v>
      </c>
      <c r="C308" s="69">
        <v>0.8923900714510117</v>
      </c>
      <c r="D308" s="69">
        <v>0.45030075255707247</v>
      </c>
      <c r="E308" s="69">
        <v>1.0008841215513924</v>
      </c>
      <c r="F308" s="70">
        <v>116</v>
      </c>
      <c r="G308" s="72">
        <v>0.37699995579375056</v>
      </c>
      <c r="H308" s="69">
        <v>0.889091971748608</v>
      </c>
      <c r="I308" s="56">
        <v>13655333.958858423</v>
      </c>
      <c r="J308" s="56">
        <v>3493197.708858423</v>
      </c>
      <c r="K308" s="56">
        <v>149558.20882647944</v>
      </c>
      <c r="L308" s="56">
        <v>117605.08534323447</v>
      </c>
      <c r="M308" s="56">
        <v>223668.52617447998</v>
      </c>
      <c r="N308" s="56">
        <v>14146165.779202616</v>
      </c>
      <c r="O308" s="56"/>
      <c r="P308" s="56">
        <v>11632990.55</v>
      </c>
      <c r="Q308" s="56">
        <v>2599499.72296585</v>
      </c>
      <c r="R308" s="56">
        <v>14232490.27296585</v>
      </c>
      <c r="S308" s="56">
        <v>0</v>
      </c>
      <c r="T308" s="27">
        <v>28378656.052168466</v>
      </c>
      <c r="U308" s="11"/>
      <c r="V308" s="57">
        <v>946</v>
      </c>
      <c r="X308" s="14">
        <v>946</v>
      </c>
      <c r="Y308" s="14" t="s">
        <v>296</v>
      </c>
    </row>
    <row r="309" spans="1:25" s="14" customFormat="1" ht="14.25" customHeight="1">
      <c r="A309" s="73" t="s">
        <v>298</v>
      </c>
      <c r="B309" s="68">
        <v>14533</v>
      </c>
      <c r="C309" s="69">
        <v>0.9984233136903757</v>
      </c>
      <c r="D309" s="69">
        <v>1.0762847960381523</v>
      </c>
      <c r="E309" s="69">
        <v>1.1373082356293913</v>
      </c>
      <c r="F309" s="70">
        <v>628</v>
      </c>
      <c r="G309" s="72">
        <v>0.9787578217407814</v>
      </c>
      <c r="H309" s="69">
        <v>1.2301418542973126</v>
      </c>
      <c r="I309" s="56">
        <v>25349329.481191903</v>
      </c>
      <c r="J309" s="56">
        <v>10804322.581191903</v>
      </c>
      <c r="K309" s="56">
        <v>777702.685897693</v>
      </c>
      <c r="L309" s="56">
        <v>290736.3253499902</v>
      </c>
      <c r="M309" s="56">
        <v>1245735.1608524013</v>
      </c>
      <c r="N309" s="56">
        <v>27663503.65329199</v>
      </c>
      <c r="O309" s="56"/>
      <c r="P309" s="56">
        <v>21226137.46</v>
      </c>
      <c r="Q309" s="56">
        <v>7824869.315018009</v>
      </c>
      <c r="R309" s="56">
        <v>29051006.77501801</v>
      </c>
      <c r="S309" s="56">
        <v>0</v>
      </c>
      <c r="T309" s="27">
        <v>56714510.42831</v>
      </c>
      <c r="U309" s="11"/>
      <c r="V309" s="57">
        <v>977</v>
      </c>
      <c r="X309" s="14">
        <v>977</v>
      </c>
      <c r="Y309" s="14" t="s">
        <v>298</v>
      </c>
    </row>
    <row r="310" spans="1:25" s="15" customFormat="1" ht="14.25" customHeight="1">
      <c r="A310" s="73" t="s">
        <v>299</v>
      </c>
      <c r="B310" s="68">
        <v>31515</v>
      </c>
      <c r="C310" s="69">
        <v>1.0140099617853924</v>
      </c>
      <c r="D310" s="69">
        <v>0.8208433327906932</v>
      </c>
      <c r="E310" s="69">
        <v>0.7720765340124734</v>
      </c>
      <c r="F310" s="70">
        <v>1231</v>
      </c>
      <c r="G310" s="72">
        <v>0.843308401048282</v>
      </c>
      <c r="H310" s="69">
        <v>0.6896197682501599</v>
      </c>
      <c r="I310" s="56">
        <v>52594221.17364265</v>
      </c>
      <c r="J310" s="56">
        <v>25670420.053642645</v>
      </c>
      <c r="K310" s="56">
        <v>1286200.5959077233</v>
      </c>
      <c r="L310" s="56">
        <v>427999.73874180054</v>
      </c>
      <c r="M310" s="56">
        <v>2364843.92992575</v>
      </c>
      <c r="N310" s="56">
        <v>56673265.43821792</v>
      </c>
      <c r="O310" s="56"/>
      <c r="P310" s="56">
        <v>44017478.82</v>
      </c>
      <c r="Q310" s="56">
        <v>9512477.400655976</v>
      </c>
      <c r="R310" s="56">
        <v>53529956.22065598</v>
      </c>
      <c r="S310" s="56">
        <v>0</v>
      </c>
      <c r="T310" s="27">
        <v>110203221.6588739</v>
      </c>
      <c r="U310" s="11"/>
      <c r="V310" s="57">
        <v>980</v>
      </c>
      <c r="W310" s="14"/>
      <c r="X310" s="14">
        <v>980</v>
      </c>
      <c r="Y310" s="14" t="s">
        <v>299</v>
      </c>
    </row>
    <row r="311" spans="1:25" s="14" customFormat="1" ht="14.25" customHeight="1">
      <c r="A311" s="73" t="s">
        <v>300</v>
      </c>
      <c r="B311" s="68">
        <v>2509</v>
      </c>
      <c r="C311" s="69">
        <v>0.8857967346390228</v>
      </c>
      <c r="D311" s="69">
        <v>0.47955504616679856</v>
      </c>
      <c r="E311" s="69">
        <v>1.1174838595960725</v>
      </c>
      <c r="F311" s="70">
        <v>113</v>
      </c>
      <c r="G311" s="72">
        <v>0.9512772998319069</v>
      </c>
      <c r="H311" s="69">
        <v>0.9008487394974197</v>
      </c>
      <c r="I311" s="56">
        <v>4581048.597548192</v>
      </c>
      <c r="J311" s="56">
        <v>1030494.9175481925</v>
      </c>
      <c r="K311" s="56">
        <v>59823.283530591776</v>
      </c>
      <c r="L311" s="56">
        <v>49318.26159554995</v>
      </c>
      <c r="M311" s="56">
        <v>213961.30751886978</v>
      </c>
      <c r="N311" s="56">
        <v>4904151.450193204</v>
      </c>
      <c r="O311" s="56"/>
      <c r="P311" s="56">
        <v>4227797.85</v>
      </c>
      <c r="Q311" s="56">
        <v>989279.8443396797</v>
      </c>
      <c r="R311" s="56">
        <v>5217077.69433968</v>
      </c>
      <c r="S311" s="56">
        <v>0</v>
      </c>
      <c r="T311" s="27">
        <v>10121229.144532884</v>
      </c>
      <c r="U311" s="11"/>
      <c r="V311" s="57">
        <v>981</v>
      </c>
      <c r="X311" s="14">
        <v>981</v>
      </c>
      <c r="Y311" s="14" t="s">
        <v>300</v>
      </c>
    </row>
    <row r="312" spans="1:25" s="14" customFormat="1" ht="14.25" customHeight="1">
      <c r="A312" s="73" t="s">
        <v>424</v>
      </c>
      <c r="B312" s="68">
        <v>180225</v>
      </c>
      <c r="C312" s="69">
        <v>1.0333288748333547</v>
      </c>
      <c r="D312" s="69">
        <v>1.2150537226883869</v>
      </c>
      <c r="E312" s="69">
        <v>1.0561378724216062</v>
      </c>
      <c r="F312" s="70">
        <v>11390</v>
      </c>
      <c r="G312" s="72">
        <v>1.3188004871344228</v>
      </c>
      <c r="H312" s="69">
        <v>1.0576131977729477</v>
      </c>
      <c r="I312" s="56">
        <v>300354502.6564114</v>
      </c>
      <c r="J312" s="56">
        <v>87876238.3064114</v>
      </c>
      <c r="K312" s="56">
        <v>10887837.602567703</v>
      </c>
      <c r="L312" s="56">
        <v>3348123.661325866</v>
      </c>
      <c r="M312" s="56">
        <v>21395672.358012218</v>
      </c>
      <c r="N312" s="56">
        <v>335986136.27831715</v>
      </c>
      <c r="O312" s="56"/>
      <c r="P312" s="56">
        <v>282065422</v>
      </c>
      <c r="Q312" s="56">
        <v>83427363.70810345</v>
      </c>
      <c r="R312" s="56">
        <v>365492785.7081034</v>
      </c>
      <c r="S312" s="56">
        <v>0</v>
      </c>
      <c r="T312" s="27">
        <v>701478921.9864206</v>
      </c>
      <c r="U312" s="11"/>
      <c r="V312" s="57">
        <v>853</v>
      </c>
      <c r="X312" s="14">
        <v>853</v>
      </c>
      <c r="Y312" s="14" t="s">
        <v>270</v>
      </c>
    </row>
    <row r="313" spans="1:25" s="14" customFormat="1" ht="14.25" customHeight="1">
      <c r="A313" s="73" t="s">
        <v>302</v>
      </c>
      <c r="B313" s="68">
        <v>20265</v>
      </c>
      <c r="C313" s="69">
        <v>1.0071637957204504</v>
      </c>
      <c r="D313" s="69">
        <v>1.2468431200336763</v>
      </c>
      <c r="E313" s="69">
        <v>1.2103656349391227</v>
      </c>
      <c r="F313" s="70">
        <v>1416</v>
      </c>
      <c r="G313" s="72">
        <v>1.5964979910025903</v>
      </c>
      <c r="H313" s="69">
        <v>1.2212911511219797</v>
      </c>
      <c r="I313" s="56">
        <v>35796572.75891856</v>
      </c>
      <c r="J313" s="56">
        <v>12004272.488918565</v>
      </c>
      <c r="K313" s="56">
        <v>1256288.9541424273</v>
      </c>
      <c r="L313" s="56">
        <v>431448.56822400686</v>
      </c>
      <c r="M313" s="56">
        <v>2825403.525790259</v>
      </c>
      <c r="N313" s="56">
        <v>40309713.807075255</v>
      </c>
      <c r="O313" s="56"/>
      <c r="P313" s="56">
        <v>32311037.7</v>
      </c>
      <c r="Q313" s="56">
        <v>10832593.41353425</v>
      </c>
      <c r="R313" s="56">
        <v>43143631.11353425</v>
      </c>
      <c r="S313" s="56">
        <v>0</v>
      </c>
      <c r="T313" s="27">
        <v>83453344.9206095</v>
      </c>
      <c r="U313" s="11"/>
      <c r="V313" s="57">
        <v>992</v>
      </c>
      <c r="X313" s="14">
        <v>992</v>
      </c>
      <c r="Y313" s="14" t="s">
        <v>302</v>
      </c>
    </row>
    <row r="314" spans="1:25" s="14" customFormat="1" ht="14.25" customHeight="1">
      <c r="A314" s="73" t="s">
        <v>422</v>
      </c>
      <c r="B314" s="68">
        <v>5767</v>
      </c>
      <c r="C314" s="69">
        <v>0.8794570891935147</v>
      </c>
      <c r="D314" s="69">
        <v>0.20863596511747834</v>
      </c>
      <c r="E314" s="69">
        <v>1.7033098481315798</v>
      </c>
      <c r="F314" s="70">
        <v>217</v>
      </c>
      <c r="G314" s="72">
        <v>0.8755018728441812</v>
      </c>
      <c r="H314" s="69">
        <v>1.1546970889011026</v>
      </c>
      <c r="I314" s="56">
        <v>12199326.574384648</v>
      </c>
      <c r="J314" s="56">
        <v>2374409.7943846486</v>
      </c>
      <c r="K314" s="56">
        <v>59823.283530591776</v>
      </c>
      <c r="L314" s="56">
        <v>172786.3570585351</v>
      </c>
      <c r="M314" s="56">
        <v>438356.81893385807</v>
      </c>
      <c r="N314" s="56">
        <v>12870293.033907631</v>
      </c>
      <c r="O314" s="56"/>
      <c r="P314" s="56">
        <v>10744205.98</v>
      </c>
      <c r="Q314" s="56">
        <v>2914638.1601067595</v>
      </c>
      <c r="R314" s="56">
        <v>13658844.14010676</v>
      </c>
      <c r="S314" s="56">
        <v>0</v>
      </c>
      <c r="T314" s="27">
        <v>26529137.17401439</v>
      </c>
      <c r="U314" s="11"/>
      <c r="V314" s="57">
        <v>846</v>
      </c>
      <c r="X314" s="14">
        <v>846</v>
      </c>
      <c r="Y314" s="14" t="s">
        <v>265</v>
      </c>
    </row>
    <row r="315" spans="1:25" s="14" customFormat="1" ht="14.25" customHeight="1">
      <c r="A315" s="73" t="s">
        <v>435</v>
      </c>
      <c r="B315" s="68">
        <v>4556</v>
      </c>
      <c r="C315" s="69">
        <v>0.8795025383267191</v>
      </c>
      <c r="D315" s="69">
        <v>0.924322352483262</v>
      </c>
      <c r="E315" s="69">
        <v>1.6654558814967326</v>
      </c>
      <c r="F315" s="70">
        <v>237</v>
      </c>
      <c r="G315" s="72">
        <v>1.3400471850614786</v>
      </c>
      <c r="H315" s="69">
        <v>1.5274021967022269</v>
      </c>
      <c r="I315" s="56">
        <v>9357814.679701442</v>
      </c>
      <c r="J315" s="56">
        <v>1351359.9597014417</v>
      </c>
      <c r="K315" s="56">
        <v>209381.49235707126</v>
      </c>
      <c r="L315" s="56">
        <v>133469.7009613834</v>
      </c>
      <c r="M315" s="56">
        <v>513626.6860830171</v>
      </c>
      <c r="N315" s="56">
        <v>10214292.559102913</v>
      </c>
      <c r="O315" s="56"/>
      <c r="P315" s="56">
        <v>8710578.22</v>
      </c>
      <c r="Q315" s="56">
        <v>3045816.609014267</v>
      </c>
      <c r="R315" s="56">
        <v>11756394.829014268</v>
      </c>
      <c r="S315" s="56">
        <v>3735016.8559799194</v>
      </c>
      <c r="T315" s="27">
        <v>25705704.2440971</v>
      </c>
      <c r="U315" s="11"/>
      <c r="V315" s="57">
        <v>976</v>
      </c>
      <c r="X315" s="15">
        <v>976</v>
      </c>
      <c r="Y315" s="15" t="s">
        <v>297</v>
      </c>
    </row>
    <row r="316" spans="2:22" s="10" customFormat="1" ht="14.25" customHeight="1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8"/>
      <c r="U316" s="37"/>
      <c r="V316" s="37"/>
    </row>
    <row r="317" spans="2:20" ht="13.5" customHeight="1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3"/>
    </row>
    <row r="318" spans="2:20" ht="13.5" customHeight="1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3"/>
    </row>
    <row r="319" spans="2:20" ht="13.5" customHeight="1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3"/>
    </row>
    <row r="320" spans="2:20" ht="13.5" customHeight="1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3"/>
    </row>
    <row r="321" spans="2:20" ht="13.5" customHeight="1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3"/>
    </row>
    <row r="322" spans="2:20" ht="13.5" customHeight="1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3"/>
    </row>
    <row r="323" spans="2:20" ht="13.5" customHeight="1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3"/>
    </row>
    <row r="324" spans="2:20" ht="13.5" customHeight="1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3"/>
    </row>
    <row r="325" spans="2:20" ht="13.5" customHeight="1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3"/>
    </row>
    <row r="326" spans="2:20" ht="13.5" customHeight="1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3"/>
    </row>
    <row r="327" spans="2:20" ht="13.5" customHeight="1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3"/>
    </row>
    <row r="328" spans="2:20" ht="13.5" customHeight="1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3"/>
    </row>
    <row r="329" spans="2:20" ht="13.5" customHeight="1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3"/>
    </row>
    <row r="330" spans="2:20" ht="13.5" customHeight="1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3"/>
    </row>
    <row r="331" spans="2:20" ht="13.5" customHeight="1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3"/>
    </row>
    <row r="332" spans="2:20" ht="13.5" customHeight="1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3"/>
    </row>
    <row r="333" spans="2:20" ht="13.5" customHeight="1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3"/>
    </row>
    <row r="334" spans="2:20" ht="13.5" customHeight="1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3"/>
    </row>
    <row r="335" spans="2:20" ht="13.5" customHeight="1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3"/>
    </row>
    <row r="336" spans="2:20" ht="13.5" customHeight="1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3"/>
    </row>
    <row r="337" spans="2:20" ht="13.5" customHeight="1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3"/>
    </row>
    <row r="338" spans="2:20" ht="13.5" customHeight="1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3"/>
    </row>
    <row r="339" spans="2:20" ht="13.5" customHeight="1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3"/>
    </row>
    <row r="340" spans="2:20" ht="13.5" customHeight="1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3"/>
    </row>
    <row r="341" spans="2:20" ht="13.5" customHeight="1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3"/>
    </row>
    <row r="342" spans="2:20" ht="13.5" customHeight="1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3"/>
    </row>
    <row r="343" spans="2:20" ht="13.5" customHeight="1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3"/>
    </row>
    <row r="344" spans="2:20" ht="13.5" customHeight="1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3"/>
    </row>
    <row r="345" spans="2:20" ht="13.5" customHeight="1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3"/>
    </row>
    <row r="346" spans="2:20" ht="13.5" customHeight="1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3"/>
    </row>
    <row r="347" spans="2:20" ht="13.5" customHeight="1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3"/>
    </row>
    <row r="348" spans="2:20" ht="13.5" customHeight="1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3"/>
    </row>
    <row r="349" spans="2:20" ht="13.5" customHeight="1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3"/>
    </row>
    <row r="350" spans="2:20" ht="13.5" customHeight="1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3"/>
    </row>
    <row r="351" spans="2:20" ht="13.5" customHeight="1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3"/>
    </row>
    <row r="352" spans="2:20" ht="13.5" customHeight="1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3"/>
    </row>
    <row r="353" spans="2:20" ht="13.5" customHeight="1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3"/>
    </row>
    <row r="354" spans="2:20" ht="13.5" customHeight="1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3"/>
    </row>
    <row r="355" spans="2:20" ht="13.5" customHeight="1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3"/>
    </row>
    <row r="356" spans="2:20" ht="13.5" customHeight="1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3"/>
    </row>
    <row r="357" spans="2:20" ht="13.5" customHeight="1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3"/>
    </row>
    <row r="358" spans="2:20" ht="13.5" customHeight="1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3"/>
    </row>
    <row r="359" spans="2:20" ht="13.5" customHeight="1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3"/>
    </row>
    <row r="360" spans="2:20" ht="13.5" customHeight="1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3"/>
    </row>
    <row r="361" spans="2:20" ht="13.5" customHeight="1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3"/>
    </row>
    <row r="362" spans="2:20" ht="13.5" customHeight="1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3"/>
    </row>
    <row r="363" spans="2:20" ht="13.5" customHeight="1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3"/>
    </row>
    <row r="364" spans="2:20" ht="13.5" customHeight="1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3"/>
    </row>
    <row r="365" spans="2:20" ht="13.5" customHeight="1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3"/>
    </row>
    <row r="366" spans="2:20" ht="13.5" customHeight="1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3"/>
    </row>
    <row r="367" spans="2:20" ht="13.5" customHeight="1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3"/>
    </row>
    <row r="368" spans="2:20" ht="13.5" customHeight="1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3"/>
    </row>
    <row r="369" spans="2:20" ht="13.5" customHeight="1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3"/>
    </row>
    <row r="370" spans="2:20" ht="13.5" customHeight="1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3"/>
    </row>
    <row r="371" spans="2:20" ht="13.5" customHeight="1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3"/>
    </row>
    <row r="372" spans="2:20" ht="13.5" customHeight="1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3"/>
    </row>
    <row r="373" spans="2:20" ht="13.5" customHeight="1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3"/>
    </row>
    <row r="374" spans="2:20" ht="13.5" customHeight="1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3"/>
    </row>
    <row r="375" spans="2:20" ht="13.5" customHeight="1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3"/>
    </row>
    <row r="376" spans="2:20" ht="13.5" customHeight="1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3"/>
    </row>
    <row r="377" spans="2:20" ht="13.5" customHeight="1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3"/>
    </row>
    <row r="378" spans="2:20" ht="13.5" customHeight="1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3"/>
    </row>
    <row r="379" spans="2:20" ht="13.5" customHeight="1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3"/>
    </row>
    <row r="380" spans="2:20" ht="13.5" customHeight="1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3"/>
    </row>
    <row r="381" spans="2:20" ht="13.5" customHeight="1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3"/>
    </row>
    <row r="382" spans="2:20" ht="13.5" customHeight="1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3"/>
    </row>
    <row r="383" spans="2:20" ht="13.5" customHeight="1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3"/>
    </row>
    <row r="384" spans="2:20" ht="13.5" customHeight="1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3"/>
    </row>
    <row r="385" spans="2:20" ht="13.5" customHeight="1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3"/>
    </row>
    <row r="386" spans="2:20" ht="13.5" customHeight="1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3"/>
    </row>
    <row r="387" spans="2:20" ht="13.5" customHeight="1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3"/>
    </row>
    <row r="388" spans="2:20" ht="13.5" customHeight="1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3"/>
    </row>
    <row r="389" spans="2:20" ht="13.5" customHeight="1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3"/>
    </row>
    <row r="390" spans="2:20" ht="13.5" customHeight="1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3"/>
    </row>
    <row r="391" spans="2:20" ht="13.5" customHeight="1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3"/>
    </row>
    <row r="392" spans="2:20" ht="13.5" customHeight="1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3"/>
    </row>
    <row r="393" spans="2:20" ht="13.5" customHeight="1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3"/>
    </row>
    <row r="394" spans="2:20" ht="13.5" customHeight="1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3"/>
    </row>
    <row r="395" spans="2:20" ht="13.5" customHeight="1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3"/>
    </row>
    <row r="396" spans="2:20" ht="13.5" customHeight="1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3"/>
    </row>
    <row r="397" spans="2:20" ht="13.5" customHeight="1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3"/>
    </row>
    <row r="398" spans="2:20" ht="13.5" customHeight="1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3"/>
    </row>
    <row r="399" spans="2:20" ht="13.5" customHeight="1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3"/>
    </row>
    <row r="400" spans="2:20" ht="13.5" customHeight="1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3"/>
    </row>
    <row r="401" spans="2:20" ht="13.5" customHeight="1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3"/>
    </row>
    <row r="402" spans="2:20" ht="13.5" customHeight="1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3"/>
    </row>
    <row r="403" spans="2:20" ht="13.5" customHeight="1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3"/>
    </row>
    <row r="404" spans="2:20" ht="13.5" customHeight="1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3"/>
    </row>
    <row r="405" spans="2:20" ht="13.5" customHeight="1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3"/>
    </row>
    <row r="406" spans="2:20" ht="13.5" customHeight="1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3"/>
    </row>
    <row r="407" spans="2:20" ht="13.5" customHeight="1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3"/>
    </row>
    <row r="408" spans="2:20" ht="13.5" customHeight="1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3"/>
    </row>
    <row r="409" spans="2:20" ht="13.5" customHeight="1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3"/>
    </row>
    <row r="410" spans="2:20" ht="13.5" customHeight="1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3"/>
    </row>
    <row r="411" spans="2:20" ht="13.5" customHeight="1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3"/>
    </row>
    <row r="412" spans="2:20" ht="13.5" customHeight="1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3"/>
    </row>
    <row r="413" spans="2:20" ht="13.5" customHeight="1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3"/>
    </row>
    <row r="414" spans="2:20" ht="13.5" customHeight="1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3"/>
    </row>
    <row r="415" spans="2:20" ht="13.5" customHeight="1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3"/>
    </row>
    <row r="416" spans="2:20" ht="13.5" customHeight="1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3"/>
    </row>
    <row r="417" spans="2:20" ht="13.5" customHeight="1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3"/>
    </row>
    <row r="418" spans="2:20" ht="13.5" customHeight="1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3"/>
    </row>
    <row r="419" spans="2:20" ht="13.5" customHeight="1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3"/>
    </row>
    <row r="420" spans="2:20" ht="13.5" customHeight="1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3"/>
    </row>
    <row r="421" spans="2:20" ht="13.5" customHeight="1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3"/>
    </row>
    <row r="422" spans="2:20" ht="13.5" customHeight="1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3"/>
    </row>
    <row r="423" spans="2:20" ht="13.5" customHeight="1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3"/>
    </row>
    <row r="424" spans="2:20" ht="13.5" customHeight="1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3"/>
    </row>
    <row r="425" spans="2:20" ht="13.5" customHeight="1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3"/>
    </row>
    <row r="426" spans="2:20" ht="13.5" customHeight="1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3"/>
    </row>
    <row r="427" spans="2:20" ht="13.5" customHeight="1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3"/>
    </row>
    <row r="428" spans="2:20" ht="13.5" customHeight="1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3"/>
    </row>
    <row r="429" spans="2:20" ht="13.5" customHeight="1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3"/>
    </row>
    <row r="430" spans="2:20" ht="13.5" customHeight="1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3"/>
    </row>
    <row r="431" spans="2:20" ht="13.5" customHeight="1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3"/>
    </row>
    <row r="432" spans="2:20" ht="13.5" customHeight="1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3"/>
    </row>
    <row r="433" spans="2:20" ht="13.5" customHeight="1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3"/>
    </row>
    <row r="434" spans="2:20" ht="13.5" customHeight="1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3"/>
    </row>
    <row r="435" spans="2:20" ht="13.5" customHeight="1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3"/>
    </row>
    <row r="436" spans="2:20" ht="13.5" customHeight="1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3"/>
    </row>
    <row r="437" spans="2:20" ht="13.5" customHeight="1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3"/>
    </row>
    <row r="438" spans="2:20" ht="13.5" customHeight="1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3"/>
    </row>
    <row r="439" spans="2:20" ht="13.5" customHeight="1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3"/>
    </row>
    <row r="440" spans="2:20" ht="13.5" customHeight="1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3"/>
    </row>
    <row r="441" spans="2:20" ht="13.5" customHeight="1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3"/>
    </row>
    <row r="442" spans="2:20" ht="13.5" customHeight="1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3"/>
    </row>
    <row r="443" spans="2:20" ht="13.5" customHeight="1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3"/>
    </row>
    <row r="444" spans="2:20" ht="13.5" customHeight="1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3"/>
    </row>
    <row r="445" spans="2:20" ht="13.5" customHeight="1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3"/>
    </row>
    <row r="446" spans="2:20" ht="13.5" customHeight="1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3"/>
    </row>
    <row r="447" spans="2:20" ht="13.5" customHeight="1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3"/>
    </row>
    <row r="448" spans="2:20" ht="13.5" customHeight="1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3"/>
    </row>
    <row r="449" spans="2:20" ht="13.5" customHeight="1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3"/>
    </row>
    <row r="450" spans="2:20" ht="13.5" customHeight="1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3"/>
    </row>
    <row r="451" spans="2:20" ht="13.5" customHeight="1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3"/>
    </row>
    <row r="452" spans="2:20" ht="13.5" customHeight="1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3"/>
    </row>
    <row r="453" spans="2:20" ht="13.5" customHeight="1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3"/>
    </row>
    <row r="454" spans="2:20" ht="13.5" customHeight="1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3"/>
    </row>
    <row r="455" spans="2:20" ht="13.5" customHeight="1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3"/>
    </row>
    <row r="456" spans="2:20" ht="13.5" customHeight="1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3"/>
    </row>
    <row r="457" spans="2:20" ht="13.5" customHeight="1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3"/>
    </row>
    <row r="458" spans="2:20" ht="13.5" customHeight="1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3"/>
    </row>
    <row r="459" spans="2:20" ht="13.5" customHeight="1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3"/>
    </row>
    <row r="460" spans="2:20" ht="13.5" customHeight="1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3"/>
    </row>
    <row r="461" spans="2:20" ht="13.5" customHeight="1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3"/>
    </row>
    <row r="462" spans="2:20" ht="13.5" customHeight="1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3"/>
    </row>
    <row r="463" spans="2:20" ht="13.5" customHeight="1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3"/>
    </row>
    <row r="464" spans="2:20" ht="13.5" customHeight="1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3"/>
    </row>
    <row r="465" spans="2:20" ht="13.5" customHeight="1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3"/>
    </row>
    <row r="466" spans="2:20" ht="13.5" customHeight="1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3"/>
    </row>
    <row r="467" spans="2:20" ht="13.5" customHeight="1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3"/>
    </row>
    <row r="468" spans="2:20" ht="13.5" customHeight="1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3"/>
    </row>
    <row r="469" spans="2:20" ht="13.5" customHeight="1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3"/>
    </row>
    <row r="470" spans="2:20" ht="13.5" customHeight="1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3"/>
    </row>
    <row r="471" spans="2:20" ht="13.5" customHeight="1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3"/>
    </row>
    <row r="472" spans="2:20" ht="13.5" customHeight="1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3"/>
    </row>
    <row r="473" spans="2:20" ht="13.5" customHeight="1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3"/>
    </row>
    <row r="474" spans="2:20" ht="13.5" customHeight="1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3"/>
    </row>
    <row r="475" spans="2:20" ht="13.5" customHeight="1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3"/>
    </row>
    <row r="476" spans="2:20" ht="13.5" customHeight="1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3"/>
    </row>
    <row r="477" spans="2:20" ht="13.5" customHeight="1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3"/>
    </row>
    <row r="478" spans="2:20" ht="13.5" customHeight="1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3"/>
    </row>
    <row r="479" spans="2:20" ht="13.5" customHeight="1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3"/>
    </row>
    <row r="480" spans="2:20" ht="13.5" customHeight="1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3"/>
    </row>
    <row r="481" spans="2:20" ht="13.5" customHeight="1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3"/>
    </row>
    <row r="482" spans="2:20" ht="13.5" customHeight="1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3"/>
    </row>
    <row r="483" spans="2:20" ht="13.5" customHeight="1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3"/>
    </row>
    <row r="484" spans="2:20" ht="13.5" customHeight="1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3"/>
    </row>
    <row r="485" spans="2:20" ht="13.5" customHeight="1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3"/>
    </row>
    <row r="486" spans="2:20" ht="13.5" customHeight="1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3"/>
    </row>
    <row r="487" spans="2:20" ht="13.5" customHeight="1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3"/>
    </row>
    <row r="488" spans="2:20" ht="13.5" customHeight="1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3"/>
    </row>
    <row r="489" spans="2:20" ht="13.5" customHeight="1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3"/>
    </row>
    <row r="490" spans="2:20" ht="13.5" customHeight="1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3"/>
    </row>
    <row r="491" spans="2:20" ht="13.5" customHeight="1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3"/>
    </row>
    <row r="492" spans="2:20" ht="13.5" customHeight="1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3"/>
    </row>
    <row r="493" spans="2:20" ht="13.5" customHeight="1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3"/>
    </row>
    <row r="494" spans="2:20" ht="13.5" customHeight="1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3"/>
    </row>
    <row r="495" spans="2:20" ht="13.5" customHeight="1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3"/>
    </row>
    <row r="496" spans="2:20" ht="13.5" customHeight="1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3"/>
    </row>
    <row r="497" spans="2:20" ht="13.5" customHeight="1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3"/>
    </row>
    <row r="498" spans="2:20" ht="13.5" customHeight="1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3"/>
    </row>
    <row r="499" spans="2:20" ht="13.5" customHeight="1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3"/>
    </row>
    <row r="500" spans="2:20" ht="13.5" customHeight="1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3"/>
    </row>
    <row r="501" spans="2:20" ht="13.5" customHeight="1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3"/>
    </row>
    <row r="502" spans="2:20" ht="13.5" customHeight="1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3"/>
    </row>
    <row r="503" spans="2:20" ht="13.5" customHeight="1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3"/>
    </row>
    <row r="504" spans="2:20" ht="13.5" customHeight="1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3"/>
    </row>
    <row r="505" spans="2:20" ht="13.5" customHeight="1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3"/>
    </row>
    <row r="506" spans="2:20" ht="13.5" customHeight="1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3"/>
    </row>
    <row r="507" spans="2:20" ht="13.5" customHeight="1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3"/>
    </row>
    <row r="508" spans="2:20" ht="13.5" customHeight="1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3"/>
    </row>
    <row r="509" spans="2:20" ht="13.5" customHeight="1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3"/>
    </row>
    <row r="510" spans="2:20" ht="13.5" customHeight="1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3"/>
    </row>
    <row r="511" spans="2:20" ht="13.5" customHeight="1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3"/>
    </row>
    <row r="512" spans="2:20" ht="13.5" customHeight="1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3"/>
    </row>
    <row r="513" spans="2:20" ht="13.5" customHeight="1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3"/>
    </row>
    <row r="514" spans="2:20" ht="13.5" customHeight="1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3"/>
    </row>
    <row r="515" spans="2:20" ht="13.5" customHeight="1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3"/>
    </row>
    <row r="516" spans="2:20" ht="13.5" customHeight="1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3"/>
    </row>
    <row r="517" spans="2:20" ht="13.5" customHeight="1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3"/>
    </row>
    <row r="518" spans="2:20" ht="13.5" customHeight="1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3"/>
    </row>
    <row r="519" spans="2:20" ht="13.5" customHeight="1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3"/>
    </row>
    <row r="520" spans="2:20" ht="13.5" customHeight="1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3"/>
    </row>
    <row r="521" spans="2:20" ht="13.5" customHeight="1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3"/>
    </row>
    <row r="522" spans="2:20" ht="13.5" customHeight="1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3"/>
    </row>
    <row r="523" spans="2:20" ht="13.5" customHeight="1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3"/>
    </row>
    <row r="524" spans="2:20" ht="13.5" customHeight="1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3"/>
    </row>
    <row r="525" spans="2:20" ht="13.5" customHeight="1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3"/>
    </row>
    <row r="526" spans="2:20" ht="13.5" customHeight="1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3"/>
    </row>
    <row r="527" spans="2:20" ht="13.5" customHeight="1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3"/>
    </row>
    <row r="528" spans="2:20" ht="13.5" customHeight="1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3"/>
    </row>
    <row r="529" spans="2:20" ht="13.5" customHeight="1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3"/>
    </row>
    <row r="530" spans="2:20" ht="13.5" customHeight="1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3"/>
    </row>
    <row r="531" spans="2:20" ht="13.5" customHeight="1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3"/>
    </row>
    <row r="532" spans="2:20" ht="13.5" customHeight="1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3"/>
    </row>
    <row r="533" spans="2:20" ht="13.5" customHeight="1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3"/>
    </row>
    <row r="534" spans="2:20" ht="13.5" customHeight="1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3"/>
    </row>
    <row r="535" spans="2:20" ht="13.5" customHeight="1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3"/>
    </row>
    <row r="536" spans="2:20" ht="13.5" customHeight="1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3"/>
    </row>
    <row r="537" spans="2:20" ht="13.5" customHeight="1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3"/>
    </row>
    <row r="538" spans="2:20" ht="13.5" customHeight="1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3"/>
    </row>
    <row r="539" spans="2:20" ht="13.5" customHeight="1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3"/>
    </row>
    <row r="540" spans="2:20" ht="13.5" customHeight="1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3"/>
    </row>
    <row r="541" spans="2:20" ht="13.5" customHeight="1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3"/>
    </row>
    <row r="542" spans="2:20" ht="13.5" customHeight="1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3"/>
    </row>
    <row r="543" spans="2:20" ht="13.5" customHeight="1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3"/>
    </row>
    <row r="544" spans="2:20" ht="13.5" customHeight="1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3"/>
    </row>
    <row r="545" spans="2:20" ht="13.5" customHeight="1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3"/>
    </row>
    <row r="546" spans="2:20" ht="13.5" customHeight="1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3"/>
    </row>
    <row r="547" spans="2:20" ht="13.5" customHeight="1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3"/>
    </row>
    <row r="548" spans="2:20" ht="13.5" customHeight="1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3"/>
    </row>
    <row r="549" spans="2:20" ht="13.5" customHeight="1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3"/>
    </row>
    <row r="550" spans="2:20" ht="13.5" customHeight="1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3"/>
    </row>
    <row r="551" spans="2:20" ht="13.5" customHeight="1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3"/>
    </row>
    <row r="552" spans="2:20" ht="13.5" customHeight="1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3"/>
    </row>
    <row r="553" spans="2:20" ht="13.5" customHeight="1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3"/>
    </row>
    <row r="554" spans="2:20" ht="13.5" customHeight="1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3"/>
    </row>
    <row r="555" spans="2:20" ht="13.5" customHeight="1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3"/>
    </row>
    <row r="556" spans="2:20" ht="13.5" customHeight="1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3"/>
    </row>
    <row r="557" spans="2:20" ht="13.5" customHeight="1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3"/>
    </row>
    <row r="558" spans="2:20" ht="13.5" customHeight="1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3"/>
    </row>
    <row r="559" spans="2:20" ht="13.5" customHeight="1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3"/>
    </row>
    <row r="560" spans="2:20" ht="13.5" customHeight="1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3"/>
    </row>
    <row r="561" spans="2:20" ht="13.5" customHeight="1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3"/>
    </row>
    <row r="562" spans="2:20" ht="13.5" customHeight="1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3"/>
    </row>
    <row r="563" spans="2:20" ht="13.5" customHeight="1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3"/>
    </row>
    <row r="564" spans="2:20" ht="13.5" customHeight="1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3"/>
    </row>
    <row r="565" spans="2:20" ht="13.5" customHeight="1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3"/>
    </row>
    <row r="566" spans="2:20" ht="13.5" customHeight="1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3"/>
    </row>
    <row r="567" spans="2:20" ht="13.5" customHeight="1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3"/>
    </row>
    <row r="568" spans="2:20" ht="13.5" customHeight="1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3"/>
    </row>
    <row r="569" spans="2:20" ht="13.5" customHeight="1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3"/>
    </row>
    <row r="570" spans="2:20" ht="13.5" customHeight="1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3"/>
    </row>
    <row r="571" spans="2:20" ht="13.5" customHeight="1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3"/>
    </row>
    <row r="572" spans="2:20" ht="13.5" customHeight="1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3"/>
    </row>
    <row r="573" spans="2:20" ht="13.5" customHeight="1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3"/>
    </row>
    <row r="574" spans="2:20" ht="13.5" customHeight="1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3"/>
    </row>
    <row r="575" spans="2:20" ht="13.5" customHeight="1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3"/>
    </row>
    <row r="576" spans="2:20" ht="13.5" customHeight="1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3"/>
    </row>
    <row r="577" spans="2:20" ht="13.5" customHeight="1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3"/>
    </row>
    <row r="578" spans="2:20" ht="13.5" customHeight="1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3"/>
    </row>
    <row r="579" spans="2:20" ht="13.5" customHeight="1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3"/>
    </row>
    <row r="580" spans="2:20" ht="13.5" customHeight="1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3"/>
    </row>
    <row r="581" spans="2:20" ht="13.5" customHeight="1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3"/>
    </row>
    <row r="582" spans="2:20" ht="13.5" customHeight="1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3"/>
    </row>
    <row r="583" spans="2:20" ht="13.5" customHeight="1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3"/>
    </row>
    <row r="584" spans="2:20" ht="13.5" customHeight="1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3"/>
    </row>
    <row r="585" spans="2:20" ht="13.5" customHeight="1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3"/>
    </row>
    <row r="586" spans="2:20" ht="13.5" customHeight="1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3"/>
    </row>
    <row r="587" spans="2:20" ht="13.5" customHeight="1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3"/>
    </row>
    <row r="588" spans="2:20" ht="13.5" customHeight="1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3"/>
    </row>
    <row r="589" spans="2:20" ht="13.5" customHeight="1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3"/>
    </row>
    <row r="590" spans="2:20" ht="13.5" customHeight="1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3"/>
    </row>
    <row r="591" spans="2:20" ht="13.5" customHeight="1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3"/>
    </row>
    <row r="592" spans="2:20" ht="13.5" customHeight="1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3"/>
    </row>
    <row r="593" spans="2:20" ht="13.5" customHeight="1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3"/>
    </row>
    <row r="594" spans="2:20" ht="13.5" customHeight="1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3"/>
    </row>
    <row r="595" spans="2:20" ht="13.5" customHeight="1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3"/>
    </row>
    <row r="596" spans="2:20" ht="13.5" customHeight="1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3"/>
    </row>
    <row r="597" spans="2:20" ht="13.5" customHeight="1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3"/>
    </row>
    <row r="598" spans="2:20" ht="13.5" customHeight="1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3"/>
    </row>
    <row r="599" spans="2:20" ht="13.5" customHeight="1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3"/>
    </row>
    <row r="600" spans="2:20" ht="13.5" customHeight="1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3"/>
    </row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</sheetData>
  <sheetProtection/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4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0" sqref="A10"/>
    </sheetView>
  </sheetViews>
  <sheetFormatPr defaultColWidth="9.140625" defaultRowHeight="15"/>
  <cols>
    <col min="1" max="1" width="13.7109375" style="11" customWidth="1"/>
    <col min="2" max="2" width="6.8515625" style="39" customWidth="1"/>
    <col min="3" max="3" width="7.8515625" style="39" customWidth="1"/>
    <col min="4" max="5" width="6.8515625" style="39" customWidth="1"/>
    <col min="6" max="6" width="6.57421875" style="39" customWidth="1"/>
    <col min="7" max="7" width="9.28125" style="39" customWidth="1"/>
    <col min="8" max="8" width="1.7109375" style="39" customWidth="1"/>
    <col min="9" max="9" width="6.00390625" style="39" customWidth="1"/>
    <col min="10" max="11" width="6.57421875" style="39" customWidth="1"/>
    <col min="12" max="12" width="7.140625" style="39" customWidth="1"/>
    <col min="13" max="13" width="7.00390625" style="39" customWidth="1"/>
    <col min="14" max="14" width="5.8515625" style="39" customWidth="1"/>
    <col min="15" max="15" width="6.00390625" style="39" customWidth="1"/>
  </cols>
  <sheetData>
    <row r="1" ht="20.25" customHeight="1">
      <c r="A1" s="23" t="s">
        <v>437</v>
      </c>
    </row>
    <row r="2" ht="15" customHeight="1">
      <c r="A2" s="2" t="s">
        <v>438</v>
      </c>
    </row>
    <row r="3" ht="10.5" customHeight="1"/>
    <row r="4" spans="1:15" ht="14.25" customHeight="1">
      <c r="A4" s="22" t="s">
        <v>307</v>
      </c>
      <c r="B4" s="20" t="s">
        <v>447</v>
      </c>
      <c r="C4" s="20"/>
      <c r="D4" s="20"/>
      <c r="E4" s="20"/>
      <c r="F4" s="20"/>
      <c r="G4" s="20"/>
      <c r="H4" s="16"/>
      <c r="I4" s="20" t="s">
        <v>448</v>
      </c>
      <c r="J4" s="60"/>
      <c r="K4" s="60"/>
      <c r="L4" s="60"/>
      <c r="M4" s="60"/>
      <c r="N4" s="60"/>
      <c r="O4" s="12"/>
    </row>
    <row r="5" spans="1:15" ht="14.25" customHeight="1">
      <c r="A5" s="22"/>
      <c r="B5" s="21"/>
      <c r="C5" s="21"/>
      <c r="D5" s="21"/>
      <c r="E5" s="21"/>
      <c r="F5" s="21"/>
      <c r="G5" s="21"/>
      <c r="H5" s="21"/>
      <c r="I5" s="61"/>
      <c r="J5" s="61"/>
      <c r="K5" s="61"/>
      <c r="L5" s="61"/>
      <c r="M5" s="61"/>
      <c r="N5" s="61"/>
      <c r="O5" s="12"/>
    </row>
    <row r="6" spans="1:15" ht="14.25" customHeight="1">
      <c r="A6" s="22"/>
      <c r="B6" s="19" t="s">
        <v>439</v>
      </c>
      <c r="C6" s="18" t="s">
        <v>440</v>
      </c>
      <c r="D6" s="19" t="s">
        <v>441</v>
      </c>
      <c r="E6" s="19" t="s">
        <v>442</v>
      </c>
      <c r="F6" s="19" t="s">
        <v>443</v>
      </c>
      <c r="G6" s="17" t="s">
        <v>334</v>
      </c>
      <c r="H6" s="17"/>
      <c r="I6" s="19" t="s">
        <v>439</v>
      </c>
      <c r="J6" s="18" t="s">
        <v>440</v>
      </c>
      <c r="K6" s="19" t="s">
        <v>444</v>
      </c>
      <c r="L6" s="24" t="s">
        <v>445</v>
      </c>
      <c r="M6" s="61"/>
      <c r="N6" s="61"/>
      <c r="O6" s="12"/>
    </row>
    <row r="7" spans="1:15" ht="14.25" customHeight="1">
      <c r="A7" s="22"/>
      <c r="B7" s="25"/>
      <c r="C7" s="25"/>
      <c r="D7" s="25"/>
      <c r="E7" s="25"/>
      <c r="F7" s="25"/>
      <c r="G7" s="25"/>
      <c r="H7" s="25"/>
      <c r="I7" s="61"/>
      <c r="J7" s="61"/>
      <c r="K7" s="61"/>
      <c r="L7" s="19" t="s">
        <v>441</v>
      </c>
      <c r="M7" s="19" t="s">
        <v>442</v>
      </c>
      <c r="N7" s="19" t="s">
        <v>443</v>
      </c>
      <c r="O7" s="12"/>
    </row>
    <row r="8" spans="2:15" ht="11.25" customHeight="1">
      <c r="B8" s="12"/>
      <c r="C8" s="12"/>
      <c r="D8" s="12"/>
      <c r="E8" s="12"/>
      <c r="F8" s="12"/>
      <c r="G8" s="12"/>
      <c r="H8" s="12"/>
      <c r="I8" s="62"/>
      <c r="J8" s="62"/>
      <c r="K8" s="62"/>
      <c r="L8" s="62"/>
      <c r="M8" s="62"/>
      <c r="N8" s="62"/>
      <c r="O8" s="12"/>
    </row>
    <row r="9" spans="1:15" ht="15.75" customHeight="1">
      <c r="A9" s="26" t="s">
        <v>446</v>
      </c>
      <c r="B9" s="27">
        <f aca="true" t="shared" si="0" ref="B9:G9">SUM(B11:B314)</f>
        <v>422386</v>
      </c>
      <c r="C9" s="27">
        <f t="shared" si="0"/>
        <v>3963120</v>
      </c>
      <c r="D9" s="27">
        <f t="shared" si="0"/>
        <v>562203</v>
      </c>
      <c r="E9" s="27">
        <f t="shared" si="0"/>
        <v>327649</v>
      </c>
      <c r="F9" s="27">
        <f t="shared" si="0"/>
        <v>122815</v>
      </c>
      <c r="G9" s="27">
        <f t="shared" si="0"/>
        <v>5398173</v>
      </c>
      <c r="H9" s="28"/>
      <c r="I9" s="29">
        <v>7.745112274505686</v>
      </c>
      <c r="J9" s="29">
        <v>75.24586785902193</v>
      </c>
      <c r="K9" s="29">
        <v>17.00901986647239</v>
      </c>
      <c r="L9" s="29">
        <v>9.030141294774134</v>
      </c>
      <c r="M9" s="29">
        <v>5.950530956612261</v>
      </c>
      <c r="N9" s="29">
        <v>2.028347615085994</v>
      </c>
      <c r="O9" s="28"/>
    </row>
    <row r="10" spans="1:15" ht="9.7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s="14" customFormat="1" ht="14.25" customHeight="1">
      <c r="A11" s="34" t="s">
        <v>6</v>
      </c>
      <c r="B11" s="11">
        <v>1493</v>
      </c>
      <c r="C11" s="11">
        <v>12422</v>
      </c>
      <c r="D11" s="11">
        <v>1723</v>
      </c>
      <c r="E11" s="11">
        <v>1048</v>
      </c>
      <c r="F11" s="11">
        <v>448</v>
      </c>
      <c r="G11" s="11">
        <v>17134</v>
      </c>
      <c r="H11" s="35"/>
      <c r="I11" s="33">
        <f>(B11/$G11)*100</f>
        <v>8.713668728843235</v>
      </c>
      <c r="J11" s="33">
        <f>C11/$G11*100</f>
        <v>72.49912454768297</v>
      </c>
      <c r="K11" s="33">
        <f>(D11+E11+F11)/$G11*100</f>
        <v>18.787206723473794</v>
      </c>
      <c r="L11" s="33">
        <f>D11/$G11*100</f>
        <v>10.05602894828995</v>
      </c>
      <c r="M11" s="33">
        <f>E11/$G11*100</f>
        <v>6.116493521652854</v>
      </c>
      <c r="N11" s="33">
        <f>F11/$G11*100</f>
        <v>2.6146842535309913</v>
      </c>
      <c r="O11" s="35"/>
    </row>
    <row r="12" spans="1:15" s="6" customFormat="1" ht="14.25" customHeight="1">
      <c r="A12" s="34" t="s">
        <v>449</v>
      </c>
      <c r="B12" s="11">
        <v>860</v>
      </c>
      <c r="C12" s="11">
        <v>7148</v>
      </c>
      <c r="D12" s="11">
        <v>1127</v>
      </c>
      <c r="E12" s="11">
        <v>817</v>
      </c>
      <c r="F12" s="11">
        <v>316</v>
      </c>
      <c r="G12" s="11">
        <v>10268</v>
      </c>
      <c r="H12" s="35"/>
      <c r="I12" s="33">
        <f>(B12/$G12)*100</f>
        <v>8.375535644721465</v>
      </c>
      <c r="J12" s="33">
        <f>C12/$G12*100</f>
        <v>69.61433580054538</v>
      </c>
      <c r="K12" s="33">
        <f>(D12+E12+F12)/$G12*100</f>
        <v>22.010128554733154</v>
      </c>
      <c r="L12" s="33">
        <f>D12/$G12*100</f>
        <v>10.975847292559408</v>
      </c>
      <c r="M12" s="33">
        <f>E12/$G12*100</f>
        <v>7.956758862485391</v>
      </c>
      <c r="N12" s="33">
        <f>F12/$G12*100</f>
        <v>3.0775223996883523</v>
      </c>
      <c r="O12" s="35"/>
    </row>
    <row r="13" spans="1:15" s="14" customFormat="1" ht="14.25" customHeight="1">
      <c r="A13" s="34" t="s">
        <v>450</v>
      </c>
      <c r="B13" s="11">
        <v>255</v>
      </c>
      <c r="C13" s="11">
        <v>1950</v>
      </c>
      <c r="D13" s="11">
        <v>247</v>
      </c>
      <c r="E13" s="11">
        <v>241</v>
      </c>
      <c r="F13" s="11">
        <v>68</v>
      </c>
      <c r="G13" s="11">
        <v>2761</v>
      </c>
      <c r="H13" s="32"/>
      <c r="I13" s="33">
        <f>(B13/$G13)*100</f>
        <v>9.235784136182543</v>
      </c>
      <c r="J13" s="33">
        <f>C13/$G13*100</f>
        <v>70.62658457080768</v>
      </c>
      <c r="K13" s="33">
        <f>(D13+E13+F13)/$G13*100</f>
        <v>20.13763129300978</v>
      </c>
      <c r="L13" s="33">
        <f>D13/$G13*100</f>
        <v>8.94603404563564</v>
      </c>
      <c r="M13" s="33">
        <f>E13/$G13*100</f>
        <v>8.728721477725463</v>
      </c>
      <c r="N13" s="33">
        <f>F13/$G13*100</f>
        <v>2.462875769648678</v>
      </c>
      <c r="O13" s="32"/>
    </row>
    <row r="14" spans="1:15" s="14" customFormat="1" ht="14.25" customHeight="1">
      <c r="A14" s="34" t="s">
        <v>451</v>
      </c>
      <c r="B14" s="11">
        <v>998</v>
      </c>
      <c r="C14" s="11">
        <v>8529</v>
      </c>
      <c r="D14" s="11">
        <v>1405</v>
      </c>
      <c r="E14" s="11">
        <v>1003</v>
      </c>
      <c r="F14" s="11">
        <v>406</v>
      </c>
      <c r="G14" s="11">
        <v>12341</v>
      </c>
      <c r="H14" s="35"/>
      <c r="I14" s="33">
        <f>(B14/$G14)*100</f>
        <v>8.086864921805365</v>
      </c>
      <c r="J14" s="33">
        <f>C14/$G14*100</f>
        <v>69.11109310428652</v>
      </c>
      <c r="K14" s="33">
        <f>(D14+E14+F14)/$G14*100</f>
        <v>22.80204197390811</v>
      </c>
      <c r="L14" s="33">
        <f>D14/$G14*100</f>
        <v>11.38481484482619</v>
      </c>
      <c r="M14" s="33">
        <f>E14/$G14*100</f>
        <v>8.127380277125031</v>
      </c>
      <c r="N14" s="33">
        <f>F14/$G14*100</f>
        <v>3.2898468519568915</v>
      </c>
      <c r="O14" s="35"/>
    </row>
    <row r="15" spans="1:15" s="14" customFormat="1" ht="14.25" customHeight="1">
      <c r="A15" s="34" t="s">
        <v>452</v>
      </c>
      <c r="B15" s="11">
        <v>541</v>
      </c>
      <c r="C15" s="11">
        <v>5714</v>
      </c>
      <c r="D15" s="11">
        <v>1246</v>
      </c>
      <c r="E15" s="11">
        <v>707</v>
      </c>
      <c r="F15" s="11">
        <v>253</v>
      </c>
      <c r="G15" s="11">
        <v>8461</v>
      </c>
      <c r="H15" s="35"/>
      <c r="I15" s="33">
        <f>(B15/$G15)*100</f>
        <v>6.394043257298192</v>
      </c>
      <c r="J15" s="33">
        <f>C15/$G15*100</f>
        <v>67.53338848835836</v>
      </c>
      <c r="K15" s="33">
        <f>(D15+E15+F15)/$G15*100</f>
        <v>26.07256825434346</v>
      </c>
      <c r="L15" s="33">
        <f>D15/$G15*100</f>
        <v>14.726391679470513</v>
      </c>
      <c r="M15" s="33">
        <f>E15/$G15*100</f>
        <v>8.35598629003664</v>
      </c>
      <c r="N15" s="33">
        <f>F15/$G15*100</f>
        <v>2.990190284836308</v>
      </c>
      <c r="O15" s="35"/>
    </row>
    <row r="16" spans="1:15" s="14" customFormat="1" ht="14.25" customHeight="1">
      <c r="A16" s="34" t="s">
        <v>453</v>
      </c>
      <c r="B16" s="11">
        <v>469</v>
      </c>
      <c r="C16" s="11">
        <v>3769</v>
      </c>
      <c r="D16" s="11">
        <v>432</v>
      </c>
      <c r="E16" s="11">
        <v>215</v>
      </c>
      <c r="F16" s="11">
        <v>103</v>
      </c>
      <c r="G16" s="11">
        <v>4988</v>
      </c>
      <c r="H16" s="35"/>
      <c r="I16" s="33">
        <f>(B16/$G16)*100</f>
        <v>9.402566158781074</v>
      </c>
      <c r="J16" s="33">
        <f>C16/$G16*100</f>
        <v>75.56134723336007</v>
      </c>
      <c r="K16" s="33">
        <f>(D16+E16+F16)/$G16*100</f>
        <v>15.036086607858861</v>
      </c>
      <c r="L16" s="33">
        <f>D16/$G16*100</f>
        <v>8.660785886126703</v>
      </c>
      <c r="M16" s="33">
        <f>E16/$G16*100</f>
        <v>4.310344827586207</v>
      </c>
      <c r="N16" s="33">
        <f>F16/$G16*100</f>
        <v>2.06495589414595</v>
      </c>
      <c r="O16" s="35"/>
    </row>
    <row r="17" spans="1:15" s="14" customFormat="1" ht="14.25" customHeight="1">
      <c r="A17" s="34" t="s">
        <v>454</v>
      </c>
      <c r="B17" s="11">
        <v>364</v>
      </c>
      <c r="C17" s="11">
        <v>2998</v>
      </c>
      <c r="D17" s="11">
        <v>361</v>
      </c>
      <c r="E17" s="11">
        <v>177</v>
      </c>
      <c r="F17" s="11">
        <v>71</v>
      </c>
      <c r="G17" s="11">
        <v>3971</v>
      </c>
      <c r="H17" s="35"/>
      <c r="I17" s="33">
        <f>(B17/$G17)*100</f>
        <v>9.166456811886174</v>
      </c>
      <c r="J17" s="33">
        <f>C17/$G17*100</f>
        <v>75.4973558297658</v>
      </c>
      <c r="K17" s="33">
        <f>(D17+E17+F17)/$G17*100</f>
        <v>15.336187358348022</v>
      </c>
      <c r="L17" s="33">
        <f>D17/$G17*100</f>
        <v>9.090909090909092</v>
      </c>
      <c r="M17" s="33">
        <f>E17/$G17*100</f>
        <v>4.457315537647948</v>
      </c>
      <c r="N17" s="33">
        <f>F17/$G17*100</f>
        <v>1.7879627297909844</v>
      </c>
      <c r="O17" s="35"/>
    </row>
    <row r="18" spans="1:15" s="14" customFormat="1" ht="14.25" customHeight="1">
      <c r="A18" s="34" t="s">
        <v>406</v>
      </c>
      <c r="B18" s="11">
        <v>1920</v>
      </c>
      <c r="C18" s="11">
        <v>13632</v>
      </c>
      <c r="D18" s="11">
        <v>1669</v>
      </c>
      <c r="E18" s="11">
        <v>702</v>
      </c>
      <c r="F18" s="11">
        <v>205</v>
      </c>
      <c r="G18" s="11">
        <v>18128</v>
      </c>
      <c r="H18" s="35"/>
      <c r="I18" s="33">
        <f>(B18/$G18)*100</f>
        <v>10.59135039717564</v>
      </c>
      <c r="J18" s="33">
        <f>C18/$G18*100</f>
        <v>75.19858781994704</v>
      </c>
      <c r="K18" s="33">
        <f>(D18+E18+F18)/$G18*100</f>
        <v>14.210061782877318</v>
      </c>
      <c r="L18" s="33">
        <f>D18/$G18*100</f>
        <v>9.2067519858782</v>
      </c>
      <c r="M18" s="33">
        <f>E18/$G18*100</f>
        <v>3.872462488967343</v>
      </c>
      <c r="N18" s="33">
        <f>F18/$G18*100</f>
        <v>1.130847308031774</v>
      </c>
      <c r="O18" s="35"/>
    </row>
    <row r="19" spans="1:15" s="14" customFormat="1" ht="14.25" customHeight="1">
      <c r="A19" s="34" t="s">
        <v>408</v>
      </c>
      <c r="B19" s="11">
        <v>5831</v>
      </c>
      <c r="C19" s="11">
        <v>59294</v>
      </c>
      <c r="D19" s="11">
        <v>9883</v>
      </c>
      <c r="E19" s="11">
        <v>6138</v>
      </c>
      <c r="F19" s="11">
        <v>2139</v>
      </c>
      <c r="G19" s="11">
        <v>83285</v>
      </c>
      <c r="H19" s="35"/>
      <c r="I19" s="33">
        <f>(B19/$G19)*100</f>
        <v>7.00126073122411</v>
      </c>
      <c r="J19" s="33">
        <f>C19/$G19*100</f>
        <v>71.19409257369274</v>
      </c>
      <c r="K19" s="33">
        <f>(D19+E19+F19)/$G19*100</f>
        <v>21.80464669508315</v>
      </c>
      <c r="L19" s="33">
        <f>D19/$G19*100</f>
        <v>11.866482559884734</v>
      </c>
      <c r="M19" s="33">
        <f>E19/$G19*100</f>
        <v>7.36987452722579</v>
      </c>
      <c r="N19" s="33">
        <f>F19/$G19*100</f>
        <v>2.568289607972624</v>
      </c>
      <c r="O19" s="35"/>
    </row>
    <row r="20" spans="1:15" s="14" customFormat="1" ht="14.25" customHeight="1">
      <c r="A20" s="34" t="s">
        <v>409</v>
      </c>
      <c r="B20" s="11">
        <v>529</v>
      </c>
      <c r="C20" s="11">
        <v>4007</v>
      </c>
      <c r="D20" s="11">
        <v>360</v>
      </c>
      <c r="E20" s="11">
        <v>171</v>
      </c>
      <c r="F20" s="11">
        <v>70</v>
      </c>
      <c r="G20" s="11">
        <v>5137</v>
      </c>
      <c r="H20" s="35"/>
      <c r="I20" s="33">
        <f>(B20/$G20)*100</f>
        <v>10.297839205762118</v>
      </c>
      <c r="J20" s="33">
        <f>C20/$G20*100</f>
        <v>78.0027253260658</v>
      </c>
      <c r="K20" s="33">
        <f>(D20+E20+F20)/$G20*100</f>
        <v>11.699435468172085</v>
      </c>
      <c r="L20" s="33">
        <f>D20/$G20*100</f>
        <v>7.007981312049835</v>
      </c>
      <c r="M20" s="33">
        <f>E20/$G20*100</f>
        <v>3.328791123223671</v>
      </c>
      <c r="N20" s="33">
        <f>F20/$G20*100</f>
        <v>1.362663032898579</v>
      </c>
      <c r="O20" s="35"/>
    </row>
    <row r="21" spans="1:15" s="14" customFormat="1" ht="14.25" customHeight="1">
      <c r="A21" s="34" t="s">
        <v>410</v>
      </c>
      <c r="B21" s="11">
        <v>3924</v>
      </c>
      <c r="C21" s="11">
        <v>36657</v>
      </c>
      <c r="D21" s="11">
        <v>5042</v>
      </c>
      <c r="E21" s="11">
        <v>2485</v>
      </c>
      <c r="F21" s="11">
        <v>920</v>
      </c>
      <c r="G21" s="11">
        <v>49028</v>
      </c>
      <c r="H21" s="35"/>
      <c r="I21" s="33">
        <f>(B21/$G21)*100</f>
        <v>8.003589785428735</v>
      </c>
      <c r="J21" s="33">
        <f>C21/$G21*100</f>
        <v>74.76747980745697</v>
      </c>
      <c r="K21" s="33">
        <f>(D21+E21+F21)/$G21*100</f>
        <v>17.2289304071143</v>
      </c>
      <c r="L21" s="33">
        <f>D21/$G21*100</f>
        <v>10.283919392999918</v>
      </c>
      <c r="M21" s="33">
        <f>E21/$G21*100</f>
        <v>5.068532267275843</v>
      </c>
      <c r="N21" s="33">
        <f>F21/$G21*100</f>
        <v>1.876478746838541</v>
      </c>
      <c r="O21" s="35"/>
    </row>
    <row r="22" spans="1:15" s="6" customFormat="1" ht="14.25" customHeight="1">
      <c r="A22" s="34" t="s">
        <v>412</v>
      </c>
      <c r="B22" s="11">
        <v>2404</v>
      </c>
      <c r="C22" s="11">
        <v>18619</v>
      </c>
      <c r="D22" s="11">
        <v>2791</v>
      </c>
      <c r="E22" s="11">
        <v>1375</v>
      </c>
      <c r="F22" s="11">
        <v>470</v>
      </c>
      <c r="G22" s="11">
        <v>25659</v>
      </c>
      <c r="H22" s="35"/>
      <c r="I22" s="33">
        <f>(B22/$G22)*100</f>
        <v>9.369032308351844</v>
      </c>
      <c r="J22" s="33">
        <f>C22/$G22*100</f>
        <v>72.56323317354536</v>
      </c>
      <c r="K22" s="33">
        <f>(D22+E22+F22)/$G22*100</f>
        <v>18.06773451810281</v>
      </c>
      <c r="L22" s="33">
        <f>D22/$G22*100</f>
        <v>10.877275030203828</v>
      </c>
      <c r="M22" s="33">
        <f>E22/$G22*100</f>
        <v>5.358743520791925</v>
      </c>
      <c r="N22" s="33">
        <f>F22/$G22*100</f>
        <v>1.831715967107058</v>
      </c>
      <c r="O22" s="35"/>
    </row>
    <row r="23" spans="1:15" s="14" customFormat="1" ht="14.25" customHeight="1">
      <c r="A23" s="34" t="s">
        <v>369</v>
      </c>
      <c r="B23" s="11">
        <v>73</v>
      </c>
      <c r="C23" s="11">
        <v>1023</v>
      </c>
      <c r="D23" s="11">
        <v>182</v>
      </c>
      <c r="E23" s="11">
        <v>157</v>
      </c>
      <c r="F23" s="11">
        <v>79</v>
      </c>
      <c r="G23" s="11">
        <v>1514</v>
      </c>
      <c r="H23" s="35"/>
      <c r="I23" s="33">
        <f>(B23/$G23)*100</f>
        <v>4.821664464993395</v>
      </c>
      <c r="J23" s="33">
        <f>C23/$G23*100</f>
        <v>67.56935270805813</v>
      </c>
      <c r="K23" s="33">
        <f>(D23+E23+F23)/$G23*100</f>
        <v>27.60898282694848</v>
      </c>
      <c r="L23" s="33">
        <f>D23/$G23*100</f>
        <v>12.021136063408191</v>
      </c>
      <c r="M23" s="33">
        <f>E23/$G23*100</f>
        <v>10.369881109643329</v>
      </c>
      <c r="N23" s="33">
        <f>F23/$G23*100</f>
        <v>5.217965653896962</v>
      </c>
      <c r="O23" s="35"/>
    </row>
    <row r="24" spans="1:15" s="14" customFormat="1" ht="14.25" customHeight="1">
      <c r="A24" s="34" t="s">
        <v>360</v>
      </c>
      <c r="B24" s="11">
        <v>392</v>
      </c>
      <c r="C24" s="11">
        <v>4949</v>
      </c>
      <c r="D24" s="11">
        <v>803</v>
      </c>
      <c r="E24" s="11">
        <v>457</v>
      </c>
      <c r="F24" s="11">
        <v>131</v>
      </c>
      <c r="G24" s="11">
        <v>6732</v>
      </c>
      <c r="H24" s="35"/>
      <c r="I24" s="33">
        <f>(B24/$G24)*100</f>
        <v>5.822935234699941</v>
      </c>
      <c r="J24" s="33">
        <f>C24/$G24*100</f>
        <v>73.51455733808675</v>
      </c>
      <c r="K24" s="33">
        <f>(D24+E24+F24)/$G24*100</f>
        <v>20.66250742721331</v>
      </c>
      <c r="L24" s="33">
        <f>D24/$G24*100</f>
        <v>11.928104575163399</v>
      </c>
      <c r="M24" s="33">
        <f>E24/$G24*100</f>
        <v>6.788472964943554</v>
      </c>
      <c r="N24" s="33">
        <f>F24/$G24*100</f>
        <v>1.9459298871063575</v>
      </c>
      <c r="O24" s="35"/>
    </row>
    <row r="25" spans="1:15" s="14" customFormat="1" ht="14.25" customHeight="1">
      <c r="A25" s="34" t="s">
        <v>455</v>
      </c>
      <c r="B25" s="11">
        <v>92</v>
      </c>
      <c r="C25" s="11">
        <v>968</v>
      </c>
      <c r="D25" s="11">
        <v>244</v>
      </c>
      <c r="E25" s="11">
        <v>163</v>
      </c>
      <c r="F25" s="11">
        <v>65</v>
      </c>
      <c r="G25" s="11">
        <v>1532</v>
      </c>
      <c r="H25" s="35"/>
      <c r="I25" s="33">
        <f>(B25/$G25)*100</f>
        <v>6.005221932114883</v>
      </c>
      <c r="J25" s="33">
        <f>C25/$G25*100</f>
        <v>63.18537859007834</v>
      </c>
      <c r="K25" s="33">
        <f>(D25+E25+F25)/$G25*100</f>
        <v>30.809399477806785</v>
      </c>
      <c r="L25" s="33">
        <f>D25/$G25*100</f>
        <v>15.926892950391643</v>
      </c>
      <c r="M25" s="33">
        <f>E25/$G25*100</f>
        <v>10.639686684073107</v>
      </c>
      <c r="N25" s="33">
        <f>F25/$G25*100</f>
        <v>4.242819843342036</v>
      </c>
      <c r="O25" s="35"/>
    </row>
    <row r="26" spans="1:15" s="14" customFormat="1" ht="14.25" customHeight="1">
      <c r="A26" s="34" t="s">
        <v>348</v>
      </c>
      <c r="B26" s="11">
        <v>119</v>
      </c>
      <c r="C26" s="11">
        <v>1365</v>
      </c>
      <c r="D26" s="11">
        <v>236</v>
      </c>
      <c r="E26" s="11">
        <v>124</v>
      </c>
      <c r="F26" s="11">
        <v>36</v>
      </c>
      <c r="G26" s="11">
        <v>1880</v>
      </c>
      <c r="H26" s="35"/>
      <c r="I26" s="33">
        <f>(B26/$G26)*100</f>
        <v>6.329787234042553</v>
      </c>
      <c r="J26" s="33">
        <f>C26/$G26*100</f>
        <v>72.6063829787234</v>
      </c>
      <c r="K26" s="33">
        <f>(D26+E26+F26)/$G26*100</f>
        <v>21.06382978723404</v>
      </c>
      <c r="L26" s="33">
        <f>D26/$G26*100</f>
        <v>12.553191489361701</v>
      </c>
      <c r="M26" s="33">
        <f>E26/$G26*100</f>
        <v>6.595744680851063</v>
      </c>
      <c r="N26" s="33">
        <f>F26/$G26*100</f>
        <v>1.9148936170212765</v>
      </c>
      <c r="O26" s="35"/>
    </row>
    <row r="27" spans="1:15" s="14" customFormat="1" ht="14.25" customHeight="1">
      <c r="A27" s="34" t="s">
        <v>349</v>
      </c>
      <c r="B27" s="11">
        <v>25005</v>
      </c>
      <c r="C27" s="11">
        <v>199361</v>
      </c>
      <c r="D27" s="11">
        <v>20451</v>
      </c>
      <c r="E27" s="11">
        <v>9088</v>
      </c>
      <c r="F27" s="11">
        <v>2919</v>
      </c>
      <c r="G27" s="11">
        <v>256824</v>
      </c>
      <c r="H27" s="35"/>
      <c r="I27" s="33">
        <f>(B27/$G27)*100</f>
        <v>9.73623960377535</v>
      </c>
      <c r="J27" s="33">
        <f>C27/$G27*100</f>
        <v>77.62553343924243</v>
      </c>
      <c r="K27" s="33">
        <f>(D27+E27+F27)/$G27*100</f>
        <v>12.638226956982212</v>
      </c>
      <c r="L27" s="33">
        <f>D27/$G27*100</f>
        <v>7.963040837304924</v>
      </c>
      <c r="M27" s="33">
        <f>E27/$G27*100</f>
        <v>3.5386100987446656</v>
      </c>
      <c r="N27" s="33">
        <f>F27/$G27*100</f>
        <v>1.136576020932623</v>
      </c>
      <c r="O27" s="35"/>
    </row>
    <row r="28" spans="1:15" s="14" customFormat="1" ht="14.25" customHeight="1">
      <c r="A28" s="34" t="s">
        <v>436</v>
      </c>
      <c r="B28" s="11">
        <v>424</v>
      </c>
      <c r="C28" s="11">
        <v>4372</v>
      </c>
      <c r="D28" s="11">
        <v>811</v>
      </c>
      <c r="E28" s="11">
        <v>531</v>
      </c>
      <c r="F28" s="11">
        <v>225</v>
      </c>
      <c r="G28" s="11">
        <v>6363</v>
      </c>
      <c r="H28" s="35"/>
      <c r="I28" s="33">
        <f>(B28/$G28)*100</f>
        <v>6.663523495206664</v>
      </c>
      <c r="J28" s="33">
        <f>C28/$G28*100</f>
        <v>68.70972811566871</v>
      </c>
      <c r="K28" s="33">
        <f>(D28+E28+F28)/$G28*100</f>
        <v>24.62674838912463</v>
      </c>
      <c r="L28" s="33">
        <f>D28/$G28*100</f>
        <v>12.745560270312744</v>
      </c>
      <c r="M28" s="33">
        <f>E28/$G28*100</f>
        <v>8.345120226308344</v>
      </c>
      <c r="N28" s="33">
        <f>F28/$G28*100</f>
        <v>3.536067892503536</v>
      </c>
      <c r="O28" s="35"/>
    </row>
    <row r="29" spans="1:15" s="14" customFormat="1" ht="14.25" customHeight="1">
      <c r="A29" s="34" t="s">
        <v>456</v>
      </c>
      <c r="B29" s="11">
        <v>900</v>
      </c>
      <c r="C29" s="11">
        <v>8588</v>
      </c>
      <c r="D29" s="11">
        <v>1544</v>
      </c>
      <c r="E29" s="11">
        <v>946</v>
      </c>
      <c r="F29" s="11">
        <v>428</v>
      </c>
      <c r="G29" s="11">
        <v>12406</v>
      </c>
      <c r="H29" s="35"/>
      <c r="I29" s="33">
        <f>(B29/$G29)*100</f>
        <v>7.254554247944543</v>
      </c>
      <c r="J29" s="33">
        <f>C29/$G29*100</f>
        <v>69.22456875705304</v>
      </c>
      <c r="K29" s="33">
        <f>(D29+E29+F29)/$G29*100</f>
        <v>23.520876995002418</v>
      </c>
      <c r="L29" s="33">
        <f>D29/$G29*100</f>
        <v>12.445590843140415</v>
      </c>
      <c r="M29" s="33">
        <f>E29/$G29*100</f>
        <v>7.6253425761728195</v>
      </c>
      <c r="N29" s="33">
        <f>F29/$G29*100</f>
        <v>3.4499435756891828</v>
      </c>
      <c r="O29" s="35"/>
    </row>
    <row r="30" spans="1:15" s="14" customFormat="1" ht="14.25" customHeight="1">
      <c r="A30" s="34" t="s">
        <v>350</v>
      </c>
      <c r="B30" s="11">
        <v>523</v>
      </c>
      <c r="C30" s="11">
        <v>4194</v>
      </c>
      <c r="D30" s="11">
        <v>687</v>
      </c>
      <c r="E30" s="11">
        <v>357</v>
      </c>
      <c r="F30" s="11">
        <v>161</v>
      </c>
      <c r="G30" s="11">
        <v>5922</v>
      </c>
      <c r="H30" s="35"/>
      <c r="I30" s="33">
        <f>(B30/$G30)*100</f>
        <v>8.83147585275245</v>
      </c>
      <c r="J30" s="33">
        <f>C30/$G30*100</f>
        <v>70.82066869300911</v>
      </c>
      <c r="K30" s="33">
        <f>(D30+E30+F30)/$G30*100</f>
        <v>20.347855454238434</v>
      </c>
      <c r="L30" s="33">
        <f>D30/$G30*100</f>
        <v>11.60081053698075</v>
      </c>
      <c r="M30" s="33">
        <f>E30/$G30*100</f>
        <v>6.028368794326241</v>
      </c>
      <c r="N30" s="33">
        <f>F30/$G30*100</f>
        <v>2.7186761229314422</v>
      </c>
      <c r="O30" s="35"/>
    </row>
    <row r="31" spans="1:15" s="14" customFormat="1" ht="14.25" customHeight="1">
      <c r="A31" s="34" t="s">
        <v>457</v>
      </c>
      <c r="B31" s="11">
        <v>203</v>
      </c>
      <c r="C31" s="11">
        <v>1814</v>
      </c>
      <c r="D31" s="11">
        <v>343</v>
      </c>
      <c r="E31" s="11">
        <v>240</v>
      </c>
      <c r="F31" s="11">
        <v>86</v>
      </c>
      <c r="G31" s="11">
        <v>2686</v>
      </c>
      <c r="H31" s="35"/>
      <c r="I31" s="33">
        <f>(B31/$G31)*100</f>
        <v>7.5577066269545785</v>
      </c>
      <c r="J31" s="33">
        <f>C31/$G31*100</f>
        <v>67.53536857781087</v>
      </c>
      <c r="K31" s="33">
        <f>(D31+E31+F31)/$G31*100</f>
        <v>24.90692479523455</v>
      </c>
      <c r="L31" s="33">
        <f>D31/$G31*100</f>
        <v>12.769918093819808</v>
      </c>
      <c r="M31" s="33">
        <f>E31/$G31*100</f>
        <v>8.935219657483247</v>
      </c>
      <c r="N31" s="33">
        <f>F31/$G31*100</f>
        <v>3.201787043931496</v>
      </c>
      <c r="O31" s="35"/>
    </row>
    <row r="32" spans="1:15" s="14" customFormat="1" ht="14.25" customHeight="1">
      <c r="A32" s="34" t="s">
        <v>458</v>
      </c>
      <c r="B32" s="11">
        <v>1051</v>
      </c>
      <c r="C32" s="11">
        <v>12311</v>
      </c>
      <c r="D32" s="11">
        <v>2325</v>
      </c>
      <c r="E32" s="11">
        <v>1467</v>
      </c>
      <c r="F32" s="11">
        <v>573</v>
      </c>
      <c r="G32" s="11">
        <v>17727</v>
      </c>
      <c r="H32" s="35"/>
      <c r="I32" s="33">
        <f>(B32/$G32)*100</f>
        <v>5.9288091611665825</v>
      </c>
      <c r="J32" s="33">
        <f>C32/$G32*100</f>
        <v>69.44773509336041</v>
      </c>
      <c r="K32" s="33">
        <f>(D32+E32+F32)/$G32*100</f>
        <v>24.62345574547301</v>
      </c>
      <c r="L32" s="33">
        <f>D32/$G32*100</f>
        <v>13.115586393636825</v>
      </c>
      <c r="M32" s="33">
        <f>E32/$G32*100</f>
        <v>8.275511930952783</v>
      </c>
      <c r="N32" s="33">
        <f>F32/$G32*100</f>
        <v>3.232357420883398</v>
      </c>
      <c r="O32" s="35"/>
    </row>
    <row r="33" spans="1:15" s="14" customFormat="1" ht="14.25" customHeight="1">
      <c r="A33" s="34" t="s">
        <v>352</v>
      </c>
      <c r="B33" s="11">
        <v>1367</v>
      </c>
      <c r="C33" s="11">
        <v>14800</v>
      </c>
      <c r="D33" s="11">
        <v>2826</v>
      </c>
      <c r="E33" s="11">
        <v>1657</v>
      </c>
      <c r="F33" s="11">
        <v>606</v>
      </c>
      <c r="G33" s="11">
        <v>21256</v>
      </c>
      <c r="H33" s="35"/>
      <c r="I33" s="33">
        <f>(B33/$G33)*100</f>
        <v>6.431125329318781</v>
      </c>
      <c r="J33" s="33">
        <f>C33/$G33*100</f>
        <v>69.62739932254422</v>
      </c>
      <c r="K33" s="33">
        <f>(D33+E33+F33)/$G33*100</f>
        <v>23.941475348136997</v>
      </c>
      <c r="L33" s="33">
        <f>D33/$G33*100</f>
        <v>13.295069627399322</v>
      </c>
      <c r="M33" s="33">
        <f>E33/$G33*100</f>
        <v>7.795445991719985</v>
      </c>
      <c r="N33" s="33">
        <f>F33/$G33*100</f>
        <v>2.850959729017689</v>
      </c>
      <c r="O33" s="35"/>
    </row>
    <row r="34" spans="1:15" s="14" customFormat="1" ht="14.25" customHeight="1">
      <c r="A34" s="34" t="s">
        <v>372</v>
      </c>
      <c r="B34" s="11">
        <v>665</v>
      </c>
      <c r="C34" s="11">
        <v>6418</v>
      </c>
      <c r="D34" s="11">
        <v>1031</v>
      </c>
      <c r="E34" s="11">
        <v>574</v>
      </c>
      <c r="F34" s="11">
        <v>222</v>
      </c>
      <c r="G34" s="11">
        <v>8910</v>
      </c>
      <c r="H34" s="35"/>
      <c r="I34" s="33">
        <f>(B34/$G34)*100</f>
        <v>7.463524130190796</v>
      </c>
      <c r="J34" s="33">
        <f>C34/$G34*100</f>
        <v>72.03142536475869</v>
      </c>
      <c r="K34" s="33">
        <f>(D34+E34+F34)/$G34*100</f>
        <v>20.505050505050505</v>
      </c>
      <c r="L34" s="33">
        <f>D34/$G34*100</f>
        <v>11.571268237934905</v>
      </c>
      <c r="M34" s="33">
        <f>E34/$G34*100</f>
        <v>6.442199775533108</v>
      </c>
      <c r="N34" s="33">
        <f>F34/$G34*100</f>
        <v>2.4915824915824913</v>
      </c>
      <c r="O34" s="35"/>
    </row>
    <row r="35" spans="1:15" s="14" customFormat="1" ht="14.25" customHeight="1">
      <c r="A35" s="34" t="s">
        <v>382</v>
      </c>
      <c r="B35" s="11">
        <v>34</v>
      </c>
      <c r="C35" s="11">
        <v>580</v>
      </c>
      <c r="D35" s="11">
        <v>157</v>
      </c>
      <c r="E35" s="11">
        <v>71</v>
      </c>
      <c r="F35" s="11">
        <v>47</v>
      </c>
      <c r="G35" s="11">
        <v>889</v>
      </c>
      <c r="H35" s="35"/>
      <c r="I35" s="33">
        <f>(B35/$G35)*100</f>
        <v>3.824521934758155</v>
      </c>
      <c r="J35" s="33">
        <f>C35/$G35*100</f>
        <v>65.24184476940383</v>
      </c>
      <c r="K35" s="33">
        <f>(D35+E35+F35)/$G35*100</f>
        <v>30.93363329583802</v>
      </c>
      <c r="L35" s="33">
        <f>D35/$G35*100</f>
        <v>17.66029246344207</v>
      </c>
      <c r="M35" s="33">
        <f>E35/$G35*100</f>
        <v>7.986501687289089</v>
      </c>
      <c r="N35" s="33">
        <f>F35/$G35*100</f>
        <v>5.286839145106861</v>
      </c>
      <c r="O35" s="35"/>
    </row>
    <row r="36" spans="1:15" s="14" customFormat="1" ht="14.25" customHeight="1">
      <c r="A36" s="34" t="s">
        <v>459</v>
      </c>
      <c r="B36" s="11">
        <v>693</v>
      </c>
      <c r="C36" s="11">
        <v>5499</v>
      </c>
      <c r="D36" s="11">
        <v>778</v>
      </c>
      <c r="E36" s="11">
        <v>489</v>
      </c>
      <c r="F36" s="11">
        <v>182</v>
      </c>
      <c r="G36" s="11">
        <v>7641</v>
      </c>
      <c r="H36" s="35"/>
      <c r="I36" s="33">
        <f>(B36/$G36)*100</f>
        <v>9.069493521790342</v>
      </c>
      <c r="J36" s="33">
        <f>C36/$G36*100</f>
        <v>71.96702002355713</v>
      </c>
      <c r="K36" s="33">
        <f>(D36+E36+F36)/$G36*100</f>
        <v>18.963486454652532</v>
      </c>
      <c r="L36" s="33">
        <f>D36/$G36*100</f>
        <v>10.181913362125377</v>
      </c>
      <c r="M36" s="33">
        <f>E36/$G36*100</f>
        <v>6.399685904986259</v>
      </c>
      <c r="N36" s="33">
        <f>F36/$G36*100</f>
        <v>2.381887187540898</v>
      </c>
      <c r="O36" s="35"/>
    </row>
    <row r="37" spans="1:15" s="14" customFormat="1" ht="14.25" customHeight="1">
      <c r="A37" s="34" t="s">
        <v>460</v>
      </c>
      <c r="B37" s="11">
        <v>668</v>
      </c>
      <c r="C37" s="11">
        <v>5296</v>
      </c>
      <c r="D37" s="11">
        <v>667</v>
      </c>
      <c r="E37" s="11">
        <v>465</v>
      </c>
      <c r="F37" s="11">
        <v>187</v>
      </c>
      <c r="G37" s="11">
        <v>7283</v>
      </c>
      <c r="H37" s="35"/>
      <c r="I37" s="33">
        <f>(B37/$G37)*100</f>
        <v>9.172044487161884</v>
      </c>
      <c r="J37" s="33">
        <f>C37/$G37*100</f>
        <v>72.7172868323493</v>
      </c>
      <c r="K37" s="33">
        <f>(D37+E37+F37)/$G37*100</f>
        <v>18.11066868048881</v>
      </c>
      <c r="L37" s="33">
        <f>D37/$G37*100</f>
        <v>9.15831388164218</v>
      </c>
      <c r="M37" s="33">
        <f>E37/$G37*100</f>
        <v>6.38473156666209</v>
      </c>
      <c r="N37" s="33">
        <f>F37/$G37*100</f>
        <v>2.5676232321845394</v>
      </c>
      <c r="O37" s="35"/>
    </row>
    <row r="38" spans="1:15" s="14" customFormat="1" ht="14.25" customHeight="1">
      <c r="A38" s="34" t="s">
        <v>461</v>
      </c>
      <c r="B38" s="11">
        <v>68</v>
      </c>
      <c r="C38" s="11">
        <v>848</v>
      </c>
      <c r="D38" s="11">
        <v>160</v>
      </c>
      <c r="E38" s="11">
        <v>132</v>
      </c>
      <c r="F38" s="11">
        <v>40</v>
      </c>
      <c r="G38" s="11">
        <v>1248</v>
      </c>
      <c r="H38" s="35"/>
      <c r="I38" s="33">
        <f>(B38/$G38)*100</f>
        <v>5.448717948717949</v>
      </c>
      <c r="J38" s="33">
        <f>C38/$G38*100</f>
        <v>67.94871794871796</v>
      </c>
      <c r="K38" s="33">
        <f>(D38+E38+F38)/$G38*100</f>
        <v>26.602564102564102</v>
      </c>
      <c r="L38" s="33">
        <f>D38/$G38*100</f>
        <v>12.82051282051282</v>
      </c>
      <c r="M38" s="33">
        <f>E38/$G38*100</f>
        <v>10.576923076923077</v>
      </c>
      <c r="N38" s="33">
        <f>F38/$G38*100</f>
        <v>3.205128205128205</v>
      </c>
      <c r="O38" s="35"/>
    </row>
    <row r="39" spans="1:15" s="14" customFormat="1" ht="14.25" customHeight="1">
      <c r="A39" s="34" t="s">
        <v>353</v>
      </c>
      <c r="B39" s="11">
        <v>602</v>
      </c>
      <c r="C39" s="11">
        <v>6375</v>
      </c>
      <c r="D39" s="11">
        <v>1480</v>
      </c>
      <c r="E39" s="11">
        <v>587</v>
      </c>
      <c r="F39" s="11">
        <v>223</v>
      </c>
      <c r="G39" s="11">
        <v>9267</v>
      </c>
      <c r="H39" s="35"/>
      <c r="I39" s="33">
        <f>(B39/$G39)*100</f>
        <v>6.496169202546671</v>
      </c>
      <c r="J39" s="33">
        <f>C39/$G39*100</f>
        <v>68.79248947879573</v>
      </c>
      <c r="K39" s="33">
        <f>(D39+E39+F39)/$G39*100</f>
        <v>24.711341318657603</v>
      </c>
      <c r="L39" s="33">
        <f>D39/$G39*100</f>
        <v>15.97064853782238</v>
      </c>
      <c r="M39" s="33">
        <f>E39/$G39*100</f>
        <v>6.334304521420092</v>
      </c>
      <c r="N39" s="33">
        <f>F39/$G39*100</f>
        <v>2.4063882594151287</v>
      </c>
      <c r="O39" s="35"/>
    </row>
    <row r="40" spans="1:15" s="14" customFormat="1" ht="14.25" customHeight="1">
      <c r="A40" s="34" t="s">
        <v>462</v>
      </c>
      <c r="B40" s="11">
        <v>395</v>
      </c>
      <c r="C40" s="11">
        <v>3675</v>
      </c>
      <c r="D40" s="11">
        <v>690</v>
      </c>
      <c r="E40" s="11">
        <v>484</v>
      </c>
      <c r="F40" s="11">
        <v>209</v>
      </c>
      <c r="G40" s="11">
        <v>5453</v>
      </c>
      <c r="H40" s="35"/>
      <c r="I40" s="33">
        <f>(B40/$G40)*100</f>
        <v>7.243719053731891</v>
      </c>
      <c r="J40" s="33">
        <f>C40/$G40*100</f>
        <v>67.3940949935815</v>
      </c>
      <c r="K40" s="33">
        <f>(D40+E40+F40)/$G40*100</f>
        <v>25.362185952686595</v>
      </c>
      <c r="L40" s="33">
        <f>D40/$G40*100</f>
        <v>12.653585182468365</v>
      </c>
      <c r="M40" s="33">
        <f>E40/$G40*100</f>
        <v>8.87584815697781</v>
      </c>
      <c r="N40" s="33">
        <f>F40/$G40*100</f>
        <v>3.8327526132404177</v>
      </c>
      <c r="O40" s="35"/>
    </row>
    <row r="41" spans="1:15" s="14" customFormat="1" ht="14.25" customHeight="1">
      <c r="A41" s="34" t="s">
        <v>463</v>
      </c>
      <c r="B41" s="11">
        <v>446</v>
      </c>
      <c r="C41" s="11">
        <v>5071</v>
      </c>
      <c r="D41" s="11">
        <v>1102</v>
      </c>
      <c r="E41" s="11">
        <v>618</v>
      </c>
      <c r="F41" s="11">
        <v>249</v>
      </c>
      <c r="G41" s="11">
        <v>7486</v>
      </c>
      <c r="H41" s="35"/>
      <c r="I41" s="33">
        <f>(B41/$G41)*100</f>
        <v>5.957787870691958</v>
      </c>
      <c r="J41" s="33">
        <f>C41/$G41*100</f>
        <v>67.7397809243922</v>
      </c>
      <c r="K41" s="33">
        <f>(D41+E41+F41)/$G41*100</f>
        <v>26.302431204915845</v>
      </c>
      <c r="L41" s="33">
        <f>D41/$G41*100</f>
        <v>14.720812182741117</v>
      </c>
      <c r="M41" s="33">
        <f>E41/$G41*100</f>
        <v>8.255410098851188</v>
      </c>
      <c r="N41" s="33">
        <f>F41/$G41*100</f>
        <v>3.326208923323537</v>
      </c>
      <c r="O41" s="35"/>
    </row>
    <row r="42" spans="1:15" s="14" customFormat="1" ht="14.25" customHeight="1">
      <c r="A42" s="34" t="s">
        <v>464</v>
      </c>
      <c r="B42" s="11">
        <v>127</v>
      </c>
      <c r="C42" s="11">
        <v>2136</v>
      </c>
      <c r="D42" s="11">
        <v>488</v>
      </c>
      <c r="E42" s="11">
        <v>325</v>
      </c>
      <c r="F42" s="11">
        <v>129</v>
      </c>
      <c r="G42" s="11">
        <v>3205</v>
      </c>
      <c r="H42" s="35"/>
      <c r="I42" s="33">
        <f>(B42/$G42)*100</f>
        <v>3.962558502340094</v>
      </c>
      <c r="J42" s="33">
        <f>C42/$G42*100</f>
        <v>66.64586583463338</v>
      </c>
      <c r="K42" s="33">
        <f>(D42+E42+F42)/$G42*100</f>
        <v>29.39157566302652</v>
      </c>
      <c r="L42" s="33">
        <f>D42/$G42*100</f>
        <v>15.226209048361936</v>
      </c>
      <c r="M42" s="33">
        <f>E42/$G42*100</f>
        <v>10.14040561622465</v>
      </c>
      <c r="N42" s="33">
        <f>F42/$G42*100</f>
        <v>4.024960998439937</v>
      </c>
      <c r="O42" s="35"/>
    </row>
    <row r="43" spans="1:15" s="14" customFormat="1" ht="14.25" customHeight="1">
      <c r="A43" s="34" t="s">
        <v>465</v>
      </c>
      <c r="B43" s="11">
        <v>847</v>
      </c>
      <c r="C43" s="11">
        <v>7135</v>
      </c>
      <c r="D43" s="11">
        <v>1033</v>
      </c>
      <c r="E43" s="11">
        <v>527</v>
      </c>
      <c r="F43" s="11">
        <v>178</v>
      </c>
      <c r="G43" s="11">
        <v>9720</v>
      </c>
      <c r="H43" s="35"/>
      <c r="I43" s="33">
        <f>(B43/$G43)*100</f>
        <v>8.713991769547324</v>
      </c>
      <c r="J43" s="33">
        <f>C43/$G43*100</f>
        <v>73.40534979423869</v>
      </c>
      <c r="K43" s="33">
        <f>(D43+E43+F43)/$G43*100</f>
        <v>17.88065843621399</v>
      </c>
      <c r="L43" s="33">
        <f>D43/$G43*100</f>
        <v>10.627572016460904</v>
      </c>
      <c r="M43" s="33">
        <f>E43/$G43*100</f>
        <v>5.421810699588478</v>
      </c>
      <c r="N43" s="33">
        <f>F43/$G43*100</f>
        <v>1.831275720164609</v>
      </c>
      <c r="O43" s="35"/>
    </row>
    <row r="44" spans="1:15" s="14" customFormat="1" ht="14.25" customHeight="1">
      <c r="A44" s="34" t="s">
        <v>466</v>
      </c>
      <c r="B44" s="11">
        <v>822</v>
      </c>
      <c r="C44" s="11">
        <v>6513</v>
      </c>
      <c r="D44" s="11">
        <v>857</v>
      </c>
      <c r="E44" s="11">
        <v>491</v>
      </c>
      <c r="F44" s="11">
        <v>183</v>
      </c>
      <c r="G44" s="11">
        <v>8866</v>
      </c>
      <c r="H44" s="35"/>
      <c r="I44" s="33">
        <f>(B44/$G44)*100</f>
        <v>9.271373787502819</v>
      </c>
      <c r="J44" s="33">
        <f>C44/$G44*100</f>
        <v>73.46041055718476</v>
      </c>
      <c r="K44" s="33">
        <f>(D44+E44+F44)/$G44*100</f>
        <v>17.26821565531243</v>
      </c>
      <c r="L44" s="33">
        <f>D44/$G44*100</f>
        <v>9.666140311301602</v>
      </c>
      <c r="M44" s="33">
        <f>E44/$G44*100</f>
        <v>5.538010376720054</v>
      </c>
      <c r="N44" s="33">
        <f>F44/$G44*100</f>
        <v>2.064064967290774</v>
      </c>
      <c r="O44" s="35"/>
    </row>
    <row r="45" spans="1:15" s="6" customFormat="1" ht="14.25" customHeight="1">
      <c r="A45" s="34" t="s">
        <v>37</v>
      </c>
      <c r="B45" s="11">
        <v>1093</v>
      </c>
      <c r="C45" s="11">
        <v>13756</v>
      </c>
      <c r="D45" s="11">
        <v>2940</v>
      </c>
      <c r="E45" s="11">
        <v>1661</v>
      </c>
      <c r="F45" s="11">
        <v>601</v>
      </c>
      <c r="G45" s="11">
        <v>20051</v>
      </c>
      <c r="H45" s="35"/>
      <c r="I45" s="33">
        <f>(B45/$G45)*100</f>
        <v>5.451099695775772</v>
      </c>
      <c r="J45" s="33">
        <f>C45/$G45*100</f>
        <v>68.60505710438383</v>
      </c>
      <c r="K45" s="33">
        <f>(D45+E45+F45)/$G45*100</f>
        <v>25.943843199840405</v>
      </c>
      <c r="L45" s="33">
        <f>D45/$G45*100</f>
        <v>14.662610343623758</v>
      </c>
      <c r="M45" s="33">
        <f>E45/$G45*100</f>
        <v>8.283876115904445</v>
      </c>
      <c r="N45" s="33">
        <f>F45/$G45*100</f>
        <v>2.997356740312204</v>
      </c>
      <c r="O45" s="35"/>
    </row>
    <row r="46" spans="1:15" s="14" customFormat="1" ht="14.25" customHeight="1">
      <c r="A46" s="34" t="s">
        <v>467</v>
      </c>
      <c r="B46" s="11">
        <v>181</v>
      </c>
      <c r="C46" s="11">
        <v>2386</v>
      </c>
      <c r="D46" s="11">
        <v>617</v>
      </c>
      <c r="E46" s="11">
        <v>419</v>
      </c>
      <c r="F46" s="11">
        <v>139</v>
      </c>
      <c r="G46" s="11">
        <v>3742</v>
      </c>
      <c r="H46" s="35"/>
      <c r="I46" s="33">
        <f>(B46/$G46)*100</f>
        <v>4.836985569214324</v>
      </c>
      <c r="J46" s="33">
        <f>C46/$G46*100</f>
        <v>63.76269374665954</v>
      </c>
      <c r="K46" s="33">
        <f>(D46+E46+F46)/$G46*100</f>
        <v>31.400320684126136</v>
      </c>
      <c r="L46" s="33">
        <f>D46/$G46*100</f>
        <v>16.488508818813468</v>
      </c>
      <c r="M46" s="33">
        <f>E46/$G46*100</f>
        <v>11.19722073757349</v>
      </c>
      <c r="N46" s="33">
        <f>F46/$G46*100</f>
        <v>3.7145911277391765</v>
      </c>
      <c r="O46" s="35"/>
    </row>
    <row r="47" spans="1:15" s="14" customFormat="1" ht="14.25" customHeight="1">
      <c r="A47" s="34" t="s">
        <v>354</v>
      </c>
      <c r="B47" s="11">
        <v>42224</v>
      </c>
      <c r="C47" s="11">
        <v>466364</v>
      </c>
      <c r="D47" s="11">
        <v>54439</v>
      </c>
      <c r="E47" s="11">
        <v>28934</v>
      </c>
      <c r="F47" s="11">
        <v>12007</v>
      </c>
      <c r="G47" s="11">
        <v>603968</v>
      </c>
      <c r="H47" s="35"/>
      <c r="I47" s="33">
        <f>(B47/$G47)*100</f>
        <v>6.991098866165095</v>
      </c>
      <c r="J47" s="33">
        <f>C47/$G47*100</f>
        <v>77.21667373105859</v>
      </c>
      <c r="K47" s="33">
        <f>(D47+E47+F47)/$G47*100</f>
        <v>15.792227402776307</v>
      </c>
      <c r="L47" s="33">
        <f>D47/$G47*100</f>
        <v>9.013557009642895</v>
      </c>
      <c r="M47" s="33">
        <f>E47/$G47*100</f>
        <v>4.790651160326375</v>
      </c>
      <c r="N47" s="33">
        <f>F47/$G47*100</f>
        <v>1.988019232807036</v>
      </c>
      <c r="O47" s="35"/>
    </row>
    <row r="48" spans="1:15" s="14" customFormat="1" ht="14.25" customHeight="1">
      <c r="A48" s="34" t="s">
        <v>468</v>
      </c>
      <c r="B48" s="11">
        <v>93</v>
      </c>
      <c r="C48" s="11">
        <v>1568</v>
      </c>
      <c r="D48" s="11">
        <v>351</v>
      </c>
      <c r="E48" s="11">
        <v>265</v>
      </c>
      <c r="F48" s="11">
        <v>100</v>
      </c>
      <c r="G48" s="11">
        <v>2377</v>
      </c>
      <c r="H48" s="35"/>
      <c r="I48" s="33">
        <f>(B48/$G48)*100</f>
        <v>3.912494741270509</v>
      </c>
      <c r="J48" s="33">
        <f>C48/$G48*100</f>
        <v>65.96550273453934</v>
      </c>
      <c r="K48" s="33">
        <f>(D48+E48+F48)/$G48*100</f>
        <v>30.122002524190155</v>
      </c>
      <c r="L48" s="33">
        <f>D48/$G48*100</f>
        <v>14.766512410601598</v>
      </c>
      <c r="M48" s="33">
        <f>E48/$G48*100</f>
        <v>11.148506520824569</v>
      </c>
      <c r="N48" s="33">
        <f>F48/$G48*100</f>
        <v>4.206983592763988</v>
      </c>
      <c r="O48" s="35"/>
    </row>
    <row r="49" spans="1:15" s="14" customFormat="1" ht="14.25" customHeight="1">
      <c r="A49" s="34" t="s">
        <v>469</v>
      </c>
      <c r="B49" s="11">
        <v>1858</v>
      </c>
      <c r="C49" s="11">
        <v>16212</v>
      </c>
      <c r="D49" s="11">
        <v>2471</v>
      </c>
      <c r="E49" s="11">
        <v>1151</v>
      </c>
      <c r="F49" s="11">
        <v>362</v>
      </c>
      <c r="G49" s="11">
        <v>22054</v>
      </c>
      <c r="H49" s="35"/>
      <c r="I49" s="33">
        <f>(B49/$G49)*100</f>
        <v>8.424775550920469</v>
      </c>
      <c r="J49" s="33">
        <f>C49/$G49*100</f>
        <v>73.51047429037816</v>
      </c>
      <c r="K49" s="33">
        <f>(D49+E49+F49)/$G49*100</f>
        <v>18.064750158701372</v>
      </c>
      <c r="L49" s="33">
        <f>D49/$G49*100</f>
        <v>11.204316677246757</v>
      </c>
      <c r="M49" s="33">
        <f>E49/$G49*100</f>
        <v>5.21900788972522</v>
      </c>
      <c r="N49" s="33">
        <f>F49/$G49*100</f>
        <v>1.6414255917293914</v>
      </c>
      <c r="O49" s="35"/>
    </row>
    <row r="50" spans="1:15" s="14" customFormat="1" ht="14.25" customHeight="1">
      <c r="A50" s="34" t="s">
        <v>470</v>
      </c>
      <c r="B50" s="11">
        <v>132</v>
      </c>
      <c r="C50" s="11">
        <v>1261</v>
      </c>
      <c r="D50" s="11">
        <v>223</v>
      </c>
      <c r="E50" s="11">
        <v>138</v>
      </c>
      <c r="F50" s="11">
        <v>78</v>
      </c>
      <c r="G50" s="11">
        <v>1832</v>
      </c>
      <c r="H50" s="35"/>
      <c r="I50" s="33">
        <f>(B50/$G50)*100</f>
        <v>7.20524017467249</v>
      </c>
      <c r="J50" s="33">
        <f>C50/$G50*100</f>
        <v>68.83187772925764</v>
      </c>
      <c r="K50" s="33">
        <f>(D50+E50+F50)/$G50*100</f>
        <v>23.96288209606987</v>
      </c>
      <c r="L50" s="33">
        <f>D50/$G50*100</f>
        <v>12.172489082969433</v>
      </c>
      <c r="M50" s="33">
        <f>E50/$G50*100</f>
        <v>7.532751091703056</v>
      </c>
      <c r="N50" s="33">
        <f>F50/$G50*100</f>
        <v>4.25764192139738</v>
      </c>
      <c r="O50" s="35"/>
    </row>
    <row r="51" spans="1:15" s="6" customFormat="1" ht="14.25" customHeight="1">
      <c r="A51" s="34" t="s">
        <v>471</v>
      </c>
      <c r="B51" s="11">
        <v>730</v>
      </c>
      <c r="C51" s="11">
        <v>7329</v>
      </c>
      <c r="D51" s="11">
        <v>1325</v>
      </c>
      <c r="E51" s="11">
        <v>872</v>
      </c>
      <c r="F51" s="11">
        <v>367</v>
      </c>
      <c r="G51" s="11">
        <v>10623</v>
      </c>
      <c r="H51" s="35"/>
      <c r="I51" s="33">
        <f>(B51/$G51)*100</f>
        <v>6.871881765979479</v>
      </c>
      <c r="J51" s="33">
        <f>C51/$G51*100</f>
        <v>68.99181022310081</v>
      </c>
      <c r="K51" s="33">
        <f>(D51+E51+F51)/$G51*100</f>
        <v>24.136308010919702</v>
      </c>
      <c r="L51" s="33">
        <f>D51/$G51*100</f>
        <v>12.47293608208604</v>
      </c>
      <c r="M51" s="33">
        <f>E51/$G51*100</f>
        <v>8.208603972512472</v>
      </c>
      <c r="N51" s="33">
        <f>F51/$G51*100</f>
        <v>3.4547679563211897</v>
      </c>
      <c r="O51" s="35"/>
    </row>
    <row r="52" spans="1:15" s="14" customFormat="1" ht="14.25" customHeight="1">
      <c r="A52" s="34" t="s">
        <v>472</v>
      </c>
      <c r="B52" s="11">
        <v>185</v>
      </c>
      <c r="C52" s="11">
        <v>1783</v>
      </c>
      <c r="D52" s="11">
        <v>255</v>
      </c>
      <c r="E52" s="11">
        <v>197</v>
      </c>
      <c r="F52" s="11">
        <v>76</v>
      </c>
      <c r="G52" s="11">
        <v>2496</v>
      </c>
      <c r="H52" s="35"/>
      <c r="I52" s="33">
        <f>(B52/$G52)*100</f>
        <v>7.4118589743589745</v>
      </c>
      <c r="J52" s="33">
        <f>C52/$G52*100</f>
        <v>71.43429487179486</v>
      </c>
      <c r="K52" s="33">
        <f>(D52+E52+F52)/$G52*100</f>
        <v>21.153846153846153</v>
      </c>
      <c r="L52" s="33">
        <f>D52/$G52*100</f>
        <v>10.216346153846153</v>
      </c>
      <c r="M52" s="33">
        <f>E52/$G52*100</f>
        <v>7.892628205128204</v>
      </c>
      <c r="N52" s="33">
        <f>F52/$G52*100</f>
        <v>3.0448717948717947</v>
      </c>
      <c r="O52" s="35"/>
    </row>
    <row r="53" spans="1:15" s="14" customFormat="1" ht="14.25" customHeight="1">
      <c r="A53" s="34" t="s">
        <v>473</v>
      </c>
      <c r="B53" s="11">
        <v>95</v>
      </c>
      <c r="C53" s="11">
        <v>1735</v>
      </c>
      <c r="D53" s="11">
        <v>407</v>
      </c>
      <c r="E53" s="11">
        <v>279</v>
      </c>
      <c r="F53" s="11">
        <v>87</v>
      </c>
      <c r="G53" s="11">
        <v>2603</v>
      </c>
      <c r="H53" s="35"/>
      <c r="I53" s="33">
        <f>(B53/$G53)*100</f>
        <v>3.64963503649635</v>
      </c>
      <c r="J53" s="33">
        <f>C53/$G53*100</f>
        <v>66.6538609296965</v>
      </c>
      <c r="K53" s="33">
        <f>(D53+E53+F53)/$G53*100</f>
        <v>29.696504033807148</v>
      </c>
      <c r="L53" s="33">
        <f>D53/$G53*100</f>
        <v>15.635804840568573</v>
      </c>
      <c r="M53" s="33">
        <f>E53/$G53*100</f>
        <v>10.718401844026124</v>
      </c>
      <c r="N53" s="33">
        <f>F53/$G53*100</f>
        <v>3.3422973492124477</v>
      </c>
      <c r="O53" s="35"/>
    </row>
    <row r="54" spans="1:15" s="14" customFormat="1" ht="14.25" customHeight="1">
      <c r="A54" s="34" t="s">
        <v>355</v>
      </c>
      <c r="B54" s="11">
        <v>3517</v>
      </c>
      <c r="C54" s="11">
        <v>34000</v>
      </c>
      <c r="D54" s="11">
        <v>4510</v>
      </c>
      <c r="E54" s="11">
        <v>2609</v>
      </c>
      <c r="F54" s="11">
        <v>956</v>
      </c>
      <c r="G54" s="11">
        <v>45592</v>
      </c>
      <c r="H54" s="35"/>
      <c r="I54" s="33">
        <f>(B54/$G54)*100</f>
        <v>7.714072644323565</v>
      </c>
      <c r="J54" s="33">
        <f>C54/$G54*100</f>
        <v>74.57448675206176</v>
      </c>
      <c r="K54" s="33">
        <f>(D54+E54+F54)/$G54*100</f>
        <v>17.71144060361467</v>
      </c>
      <c r="L54" s="33">
        <f>D54/$G54*100</f>
        <v>9.892086330935252</v>
      </c>
      <c r="M54" s="33">
        <f>E54/$G54*100</f>
        <v>5.722495174592034</v>
      </c>
      <c r="N54" s="33">
        <f>F54/$G54*100</f>
        <v>2.096859098087384</v>
      </c>
      <c r="O54" s="35"/>
    </row>
    <row r="55" spans="1:15" s="14" customFormat="1" ht="14.25" customHeight="1">
      <c r="A55" s="34" t="s">
        <v>100</v>
      </c>
      <c r="B55" s="11">
        <v>132</v>
      </c>
      <c r="C55" s="11">
        <v>1449</v>
      </c>
      <c r="D55" s="11">
        <v>262</v>
      </c>
      <c r="E55" s="11">
        <v>191</v>
      </c>
      <c r="F55" s="11">
        <v>62</v>
      </c>
      <c r="G55" s="11">
        <v>2096</v>
      </c>
      <c r="H55" s="35"/>
      <c r="I55" s="33">
        <f>(B55/$G55)*100</f>
        <v>6.297709923664121</v>
      </c>
      <c r="J55" s="33">
        <f>C55/$G55*100</f>
        <v>69.13167938931298</v>
      </c>
      <c r="K55" s="33">
        <f>(D55+E55+F55)/$G55*100</f>
        <v>24.5706106870229</v>
      </c>
      <c r="L55" s="33">
        <f>D55/$G55*100</f>
        <v>12.5</v>
      </c>
      <c r="M55" s="33">
        <f>E55/$G55*100</f>
        <v>9.11259541984733</v>
      </c>
      <c r="N55" s="33">
        <f>F55/$G55*100</f>
        <v>2.9580152671755724</v>
      </c>
      <c r="O55" s="35"/>
    </row>
    <row r="56" spans="1:15" s="14" customFormat="1" ht="14.25" customHeight="1">
      <c r="A56" s="34" t="s">
        <v>370</v>
      </c>
      <c r="B56" s="11">
        <v>727</v>
      </c>
      <c r="C56" s="11">
        <v>6553</v>
      </c>
      <c r="D56" s="11">
        <v>983</v>
      </c>
      <c r="E56" s="11">
        <v>589</v>
      </c>
      <c r="F56" s="11">
        <v>267</v>
      </c>
      <c r="G56" s="11">
        <v>9119</v>
      </c>
      <c r="H56" s="35"/>
      <c r="I56" s="33">
        <f>(B56/$G56)*100</f>
        <v>7.972365390941989</v>
      </c>
      <c r="J56" s="33">
        <f>C56/$G56*100</f>
        <v>71.8609496655335</v>
      </c>
      <c r="K56" s="33">
        <f>(D56+E56+F56)/$G56*100</f>
        <v>20.16668494352451</v>
      </c>
      <c r="L56" s="33">
        <f>D56/$G56*100</f>
        <v>10.779690755565303</v>
      </c>
      <c r="M56" s="33">
        <f>E56/$G56*100</f>
        <v>6.459041561574734</v>
      </c>
      <c r="N56" s="33">
        <f>F56/$G56*100</f>
        <v>2.927952626384472</v>
      </c>
      <c r="O56" s="35"/>
    </row>
    <row r="57" spans="1:15" s="14" customFormat="1" ht="14.25" customHeight="1">
      <c r="A57" s="34" t="s">
        <v>358</v>
      </c>
      <c r="B57" s="11">
        <v>1569</v>
      </c>
      <c r="C57" s="11">
        <v>15944</v>
      </c>
      <c r="D57" s="11">
        <v>2414</v>
      </c>
      <c r="E57" s="11">
        <v>1577</v>
      </c>
      <c r="F57" s="11">
        <v>631</v>
      </c>
      <c r="G57" s="11">
        <v>22135</v>
      </c>
      <c r="H57" s="32"/>
      <c r="I57" s="33">
        <f>(B57/$G57)*100</f>
        <v>7.088321662525413</v>
      </c>
      <c r="J57" s="33">
        <f>C57/$G57*100</f>
        <v>72.03072057826971</v>
      </c>
      <c r="K57" s="33">
        <f>(D57+E57+F57)/$G57*100</f>
        <v>20.88095775920488</v>
      </c>
      <c r="L57" s="33">
        <f>D57/$G57*100</f>
        <v>10.905805285746554</v>
      </c>
      <c r="M57" s="33">
        <f>E57/$G57*100</f>
        <v>7.124463519313305</v>
      </c>
      <c r="N57" s="33">
        <f>F57/$G57*100</f>
        <v>2.850688954145019</v>
      </c>
      <c r="O57" s="32"/>
    </row>
    <row r="58" spans="1:15" s="14" customFormat="1" ht="14.25" customHeight="1">
      <c r="A58" s="34" t="s">
        <v>474</v>
      </c>
      <c r="B58" s="11">
        <v>1113</v>
      </c>
      <c r="C58" s="11">
        <v>6835</v>
      </c>
      <c r="D58" s="11">
        <v>863</v>
      </c>
      <c r="E58" s="11">
        <v>594</v>
      </c>
      <c r="F58" s="11">
        <v>169</v>
      </c>
      <c r="G58" s="11">
        <v>9574</v>
      </c>
      <c r="H58" s="35"/>
      <c r="I58" s="33">
        <f>(B58/$G58)*100</f>
        <v>11.62523501148945</v>
      </c>
      <c r="J58" s="33">
        <f>C58/$G58*100</f>
        <v>71.39126801754753</v>
      </c>
      <c r="K58" s="33">
        <f>(D58+E58+F58)/$G58*100</f>
        <v>16.983496970963024</v>
      </c>
      <c r="L58" s="33">
        <f>D58/$G58*100</f>
        <v>9.01399623981617</v>
      </c>
      <c r="M58" s="33">
        <f>E58/$G58*100</f>
        <v>6.2043033214957175</v>
      </c>
      <c r="N58" s="33">
        <f>F58/$G58*100</f>
        <v>1.7651974096511387</v>
      </c>
      <c r="O58" s="35"/>
    </row>
    <row r="59" spans="1:15" s="14" customFormat="1" ht="14.25" customHeight="1">
      <c r="A59" s="34" t="s">
        <v>475</v>
      </c>
      <c r="B59" s="11">
        <v>419</v>
      </c>
      <c r="C59" s="11">
        <v>4820</v>
      </c>
      <c r="D59" s="11">
        <v>917</v>
      </c>
      <c r="E59" s="11">
        <v>572</v>
      </c>
      <c r="F59" s="11">
        <v>227</v>
      </c>
      <c r="G59" s="11">
        <v>6955</v>
      </c>
      <c r="H59" s="35"/>
      <c r="I59" s="33">
        <f>(B59/$G59)*100</f>
        <v>6.024442846872753</v>
      </c>
      <c r="J59" s="33">
        <f>C59/$G59*100</f>
        <v>69.30265995686557</v>
      </c>
      <c r="K59" s="33">
        <f>(D59+E59+F59)/$G59*100</f>
        <v>24.67289719626168</v>
      </c>
      <c r="L59" s="33">
        <f>D59/$G59*100</f>
        <v>13.184759166067577</v>
      </c>
      <c r="M59" s="33">
        <f>E59/$G59*100</f>
        <v>8.224299065420562</v>
      </c>
      <c r="N59" s="33">
        <f>F59/$G59*100</f>
        <v>3.2638389647735444</v>
      </c>
      <c r="O59" s="35"/>
    </row>
    <row r="60" spans="1:15" s="14" customFormat="1" ht="14.25" customHeight="1">
      <c r="A60" s="34" t="s">
        <v>359</v>
      </c>
      <c r="B60" s="11">
        <v>487</v>
      </c>
      <c r="C60" s="11">
        <v>5034</v>
      </c>
      <c r="D60" s="11">
        <v>976</v>
      </c>
      <c r="E60" s="11">
        <v>580</v>
      </c>
      <c r="F60" s="11">
        <v>269</v>
      </c>
      <c r="G60" s="11">
        <v>7346</v>
      </c>
      <c r="H60" s="35"/>
      <c r="I60" s="33">
        <f>(B60/$G60)*100</f>
        <v>6.62945820854887</v>
      </c>
      <c r="J60" s="33">
        <f>C60/$G60*100</f>
        <v>68.5270895725565</v>
      </c>
      <c r="K60" s="33">
        <f>(D60+E60+F60)/$G60*100</f>
        <v>24.843452218894637</v>
      </c>
      <c r="L60" s="33">
        <f>D60/$G60*100</f>
        <v>13.28614211815954</v>
      </c>
      <c r="M60" s="33">
        <f>E60/$G60*100</f>
        <v>7.895453307922678</v>
      </c>
      <c r="N60" s="33">
        <f>F60/$G60*100</f>
        <v>3.661856792812415</v>
      </c>
      <c r="O60" s="35"/>
    </row>
    <row r="61" spans="1:15" s="14" customFormat="1" ht="14.25" customHeight="1">
      <c r="A61" s="34" t="s">
        <v>476</v>
      </c>
      <c r="B61" s="11">
        <v>1134</v>
      </c>
      <c r="C61" s="11">
        <v>8679</v>
      </c>
      <c r="D61" s="11">
        <v>1110</v>
      </c>
      <c r="E61" s="11">
        <v>769</v>
      </c>
      <c r="F61" s="11">
        <v>330</v>
      </c>
      <c r="G61" s="11">
        <v>12022</v>
      </c>
      <c r="H61" s="35"/>
      <c r="I61" s="33">
        <f>(B61/$G61)*100</f>
        <v>9.432706704375311</v>
      </c>
      <c r="J61" s="33">
        <f>C61/$G61*100</f>
        <v>72.19264681417401</v>
      </c>
      <c r="K61" s="33">
        <f>(D61+E61+F61)/$G61*100</f>
        <v>18.374646481450675</v>
      </c>
      <c r="L61" s="33">
        <f>D61/$G61*100</f>
        <v>9.23307270004991</v>
      </c>
      <c r="M61" s="33">
        <f>E61/$G61*100</f>
        <v>6.396606221926468</v>
      </c>
      <c r="N61" s="33">
        <f>F61/$G61*100</f>
        <v>2.744967559474297</v>
      </c>
      <c r="O61" s="35"/>
    </row>
    <row r="62" spans="1:15" s="14" customFormat="1" ht="14.25" customHeight="1">
      <c r="A62" s="34" t="s">
        <v>477</v>
      </c>
      <c r="B62" s="11">
        <v>244</v>
      </c>
      <c r="C62" s="11">
        <v>3665</v>
      </c>
      <c r="D62" s="11">
        <v>881</v>
      </c>
      <c r="E62" s="11">
        <v>659</v>
      </c>
      <c r="F62" s="11">
        <v>244</v>
      </c>
      <c r="G62" s="11">
        <v>5693</v>
      </c>
      <c r="H62" s="35"/>
      <c r="I62" s="33">
        <f>(B62/$G62)*100</f>
        <v>4.285965220446162</v>
      </c>
      <c r="J62" s="33">
        <f>C62/$G62*100</f>
        <v>64.37730546284911</v>
      </c>
      <c r="K62" s="33">
        <f>(D62+E62+F62)/$G62*100</f>
        <v>31.336729316704727</v>
      </c>
      <c r="L62" s="33">
        <f>D62/$G62*100</f>
        <v>15.47514491480766</v>
      </c>
      <c r="M62" s="33">
        <f>E62/$G62*100</f>
        <v>11.575619181450906</v>
      </c>
      <c r="N62" s="33">
        <f>F62/$G62*100</f>
        <v>4.285965220446162</v>
      </c>
      <c r="O62" s="35"/>
    </row>
    <row r="63" spans="1:15" s="14" customFormat="1" ht="14.25" customHeight="1">
      <c r="A63" s="34" t="s">
        <v>48</v>
      </c>
      <c r="B63" s="11">
        <v>1642</v>
      </c>
      <c r="C63" s="11">
        <v>19554</v>
      </c>
      <c r="D63" s="11">
        <v>3854</v>
      </c>
      <c r="E63" s="11">
        <v>2409</v>
      </c>
      <c r="F63" s="11">
        <v>835</v>
      </c>
      <c r="G63" s="11">
        <v>28294</v>
      </c>
      <c r="H63" s="35"/>
      <c r="I63" s="33">
        <f>(B63/$G63)*100</f>
        <v>5.803350533682053</v>
      </c>
      <c r="J63" s="33">
        <f>C63/$G63*100</f>
        <v>69.11005866968262</v>
      </c>
      <c r="K63" s="33">
        <f>(D63+E63+F63)/$G63*100</f>
        <v>25.086590796635328</v>
      </c>
      <c r="L63" s="33">
        <f>D63/$G63*100</f>
        <v>13.621262458471762</v>
      </c>
      <c r="M63" s="33">
        <f>E63/$G63*100</f>
        <v>8.514172616102353</v>
      </c>
      <c r="N63" s="33">
        <f>F63/$G63*100</f>
        <v>2.9511557220612143</v>
      </c>
      <c r="O63" s="35"/>
    </row>
    <row r="64" spans="1:15" s="14" customFormat="1" ht="14.25" customHeight="1">
      <c r="A64" s="34" t="s">
        <v>361</v>
      </c>
      <c r="B64" s="11">
        <v>444</v>
      </c>
      <c r="C64" s="11">
        <v>4013</v>
      </c>
      <c r="D64" s="11">
        <v>648</v>
      </c>
      <c r="E64" s="11">
        <v>316</v>
      </c>
      <c r="F64" s="11">
        <v>117</v>
      </c>
      <c r="G64" s="11">
        <v>5538</v>
      </c>
      <c r="H64" s="35"/>
      <c r="I64" s="33">
        <f>(B64/$G64)*100</f>
        <v>8.017334777898158</v>
      </c>
      <c r="J64" s="33">
        <f>C64/$G64*100</f>
        <v>72.4629830263633</v>
      </c>
      <c r="K64" s="33">
        <f>(D64+E64+F64)/$G64*100</f>
        <v>19.519682195738532</v>
      </c>
      <c r="L64" s="33">
        <f>D64/$G64*100</f>
        <v>11.700975081256772</v>
      </c>
      <c r="M64" s="33">
        <f>E64/$G64*100</f>
        <v>5.706031058143734</v>
      </c>
      <c r="N64" s="33">
        <f>F64/$G64*100</f>
        <v>2.112676056338028</v>
      </c>
      <c r="O64" s="35"/>
    </row>
    <row r="65" spans="1:15" s="6" customFormat="1" ht="14.25" customHeight="1">
      <c r="A65" s="34" t="s">
        <v>405</v>
      </c>
      <c r="B65" s="11">
        <v>1479</v>
      </c>
      <c r="C65" s="11">
        <v>13828</v>
      </c>
      <c r="D65" s="11">
        <v>2336</v>
      </c>
      <c r="E65" s="11">
        <v>1441</v>
      </c>
      <c r="F65" s="11">
        <v>596</v>
      </c>
      <c r="G65" s="11">
        <v>19680</v>
      </c>
      <c r="H65" s="35"/>
      <c r="I65" s="33">
        <f>(B65/$G65)*100</f>
        <v>7.515243902439024</v>
      </c>
      <c r="J65" s="33">
        <f>C65/$G65*100</f>
        <v>70.26422764227642</v>
      </c>
      <c r="K65" s="33">
        <f>(D65+E65+F65)/$G65*100</f>
        <v>22.22052845528455</v>
      </c>
      <c r="L65" s="33">
        <f>D65/$G65*100</f>
        <v>11.869918699186991</v>
      </c>
      <c r="M65" s="33">
        <f>E65/$G65*100</f>
        <v>7.3221544715447155</v>
      </c>
      <c r="N65" s="33">
        <f>F65/$G65*100</f>
        <v>3.0284552845528454</v>
      </c>
      <c r="O65" s="35"/>
    </row>
    <row r="66" spans="1:15" s="14" customFormat="1" ht="14.25" customHeight="1">
      <c r="A66" s="34" t="s">
        <v>478</v>
      </c>
      <c r="B66" s="11">
        <v>581</v>
      </c>
      <c r="C66" s="11">
        <v>5567</v>
      </c>
      <c r="D66" s="11">
        <v>1009</v>
      </c>
      <c r="E66" s="11">
        <v>665</v>
      </c>
      <c r="F66" s="11">
        <v>249</v>
      </c>
      <c r="G66" s="11">
        <v>8071</v>
      </c>
      <c r="H66" s="35"/>
      <c r="I66" s="33">
        <f>(B66/$G66)*100</f>
        <v>7.1986123156981785</v>
      </c>
      <c r="J66" s="33">
        <f>C66/$G66*100</f>
        <v>68.97534382356585</v>
      </c>
      <c r="K66" s="33">
        <f>(D66+E66+F66)/$G66*100</f>
        <v>23.826043860735968</v>
      </c>
      <c r="L66" s="33">
        <f>D66/$G66*100</f>
        <v>12.501548754801139</v>
      </c>
      <c r="M66" s="33">
        <f>E66/$G66*100</f>
        <v>8.23937554206418</v>
      </c>
      <c r="N66" s="33">
        <f>F66/$G66*100</f>
        <v>3.085119563870648</v>
      </c>
      <c r="O66" s="35"/>
    </row>
    <row r="67" spans="1:15" s="14" customFormat="1" ht="14.25" customHeight="1">
      <c r="A67" s="34" t="s">
        <v>479</v>
      </c>
      <c r="B67" s="11">
        <v>1383</v>
      </c>
      <c r="C67" s="11">
        <v>12200</v>
      </c>
      <c r="D67" s="11">
        <v>1914</v>
      </c>
      <c r="E67" s="11">
        <v>1017</v>
      </c>
      <c r="F67" s="11">
        <v>407</v>
      </c>
      <c r="G67" s="11">
        <v>16921</v>
      </c>
      <c r="H67" s="35"/>
      <c r="I67" s="33">
        <f>(B67/$G67)*100</f>
        <v>8.173275811122274</v>
      </c>
      <c r="J67" s="33">
        <f>C67/$G67*100</f>
        <v>72.09975769753561</v>
      </c>
      <c r="K67" s="33">
        <f>(D67+E67+F67)/$G67*100</f>
        <v>19.726966491342118</v>
      </c>
      <c r="L67" s="33">
        <f>D67/$G67*100</f>
        <v>11.311388215826486</v>
      </c>
      <c r="M67" s="33">
        <f>E67/$G67*100</f>
        <v>6.010283080196206</v>
      </c>
      <c r="N67" s="33">
        <f>F67/$G67*100</f>
        <v>2.4052951953194257</v>
      </c>
      <c r="O67" s="35"/>
    </row>
    <row r="68" spans="1:15" s="14" customFormat="1" ht="14.25" customHeight="1">
      <c r="A68" s="34" t="s">
        <v>364</v>
      </c>
      <c r="B68" s="11">
        <v>433</v>
      </c>
      <c r="C68" s="11">
        <v>4099</v>
      </c>
      <c r="D68" s="11">
        <v>572</v>
      </c>
      <c r="E68" s="11">
        <v>380</v>
      </c>
      <c r="F68" s="11">
        <v>159</v>
      </c>
      <c r="G68" s="11">
        <v>5643</v>
      </c>
      <c r="H68" s="35"/>
      <c r="I68" s="33">
        <f>(B68/$G68)*100</f>
        <v>7.673223462697147</v>
      </c>
      <c r="J68" s="33">
        <f>C68/$G68*100</f>
        <v>72.63866737550948</v>
      </c>
      <c r="K68" s="33">
        <f>(D68+E68+F68)/$G68*100</f>
        <v>19.68810916179337</v>
      </c>
      <c r="L68" s="33">
        <f>D68/$G68*100</f>
        <v>10.1364522417154</v>
      </c>
      <c r="M68" s="33">
        <f>E68/$G68*100</f>
        <v>6.7340067340067336</v>
      </c>
      <c r="N68" s="33">
        <f>F68/$G68*100</f>
        <v>2.817650186071239</v>
      </c>
      <c r="O68" s="35"/>
    </row>
    <row r="69" spans="1:15" s="14" customFormat="1" ht="14.25" customHeight="1">
      <c r="A69" s="34" t="s">
        <v>480</v>
      </c>
      <c r="B69" s="11">
        <v>5156</v>
      </c>
      <c r="C69" s="11">
        <v>55546</v>
      </c>
      <c r="D69" s="11">
        <v>7278</v>
      </c>
      <c r="E69" s="11">
        <v>4555</v>
      </c>
      <c r="F69" s="11">
        <v>1633</v>
      </c>
      <c r="G69" s="11">
        <v>74168</v>
      </c>
      <c r="H69" s="35"/>
      <c r="I69" s="33">
        <f>(B69/$G69)*100</f>
        <v>6.9517851364469845</v>
      </c>
      <c r="J69" s="33">
        <f>C69/$G69*100</f>
        <v>74.89213677057491</v>
      </c>
      <c r="K69" s="33">
        <f>(D69+E69+F69)/$G69*100</f>
        <v>18.156078092978102</v>
      </c>
      <c r="L69" s="33">
        <f>D69/$G69*100</f>
        <v>9.81285729694747</v>
      </c>
      <c r="M69" s="33">
        <f>E69/$G69*100</f>
        <v>6.141462625391004</v>
      </c>
      <c r="N69" s="33">
        <f>F69/$G69*100</f>
        <v>2.201758170639629</v>
      </c>
      <c r="O69" s="35"/>
    </row>
    <row r="70" spans="1:15" s="14" customFormat="1" ht="14.25" customHeight="1">
      <c r="A70" s="34" t="s">
        <v>365</v>
      </c>
      <c r="B70" s="11">
        <v>338</v>
      </c>
      <c r="C70" s="11">
        <v>3695</v>
      </c>
      <c r="D70" s="11">
        <v>685</v>
      </c>
      <c r="E70" s="11">
        <v>421</v>
      </c>
      <c r="F70" s="11">
        <v>152</v>
      </c>
      <c r="G70" s="11">
        <v>5291</v>
      </c>
      <c r="H70" s="35"/>
      <c r="I70" s="33">
        <f>(B70/$G70)*100</f>
        <v>6.388206388206388</v>
      </c>
      <c r="J70" s="33">
        <f>C70/$G70*100</f>
        <v>69.83556983556983</v>
      </c>
      <c r="K70" s="33">
        <f>(D70+E70+F70)/$G70*100</f>
        <v>23.776223776223777</v>
      </c>
      <c r="L70" s="33">
        <f>D70/$G70*100</f>
        <v>12.946512946512948</v>
      </c>
      <c r="M70" s="33">
        <f>E70/$G70*100</f>
        <v>7.9569079569079575</v>
      </c>
      <c r="N70" s="33">
        <f>F70/$G70*100</f>
        <v>2.8728028728028727</v>
      </c>
      <c r="O70" s="35"/>
    </row>
    <row r="71" spans="1:15" s="14" customFormat="1" ht="14.25" customHeight="1">
      <c r="A71" s="34" t="s">
        <v>481</v>
      </c>
      <c r="B71" s="11">
        <v>248</v>
      </c>
      <c r="C71" s="11">
        <v>3128</v>
      </c>
      <c r="D71" s="11">
        <v>822</v>
      </c>
      <c r="E71" s="11">
        <v>512</v>
      </c>
      <c r="F71" s="11">
        <v>188</v>
      </c>
      <c r="G71" s="11">
        <v>4898</v>
      </c>
      <c r="H71" s="35"/>
      <c r="I71" s="33">
        <f>(B71/$G71)*100</f>
        <v>5.063291139240507</v>
      </c>
      <c r="J71" s="33">
        <f>C71/$G71*100</f>
        <v>63.86280114332381</v>
      </c>
      <c r="K71" s="33">
        <f>(D71+E71+F71)/$G71*100</f>
        <v>31.073907717435688</v>
      </c>
      <c r="L71" s="33">
        <f>D71/$G71*100</f>
        <v>16.782360146998776</v>
      </c>
      <c r="M71" s="33">
        <f>E71/$G71*100</f>
        <v>10.453246222948142</v>
      </c>
      <c r="N71" s="33">
        <f>F71/$G71*100</f>
        <v>3.8383013474887706</v>
      </c>
      <c r="O71" s="35"/>
    </row>
    <row r="72" spans="1:15" s="14" customFormat="1" ht="14.25" customHeight="1">
      <c r="A72" s="34" t="s">
        <v>482</v>
      </c>
      <c r="B72" s="11">
        <v>278</v>
      </c>
      <c r="C72" s="11">
        <v>3509</v>
      </c>
      <c r="D72" s="11">
        <v>683</v>
      </c>
      <c r="E72" s="11">
        <v>447</v>
      </c>
      <c r="F72" s="11">
        <v>176</v>
      </c>
      <c r="G72" s="11">
        <v>5093</v>
      </c>
      <c r="H72" s="35"/>
      <c r="I72" s="33">
        <f>(B72/$G72)*100</f>
        <v>5.458472413116041</v>
      </c>
      <c r="J72" s="33">
        <f>C72/$G72*100</f>
        <v>68.89848812095032</v>
      </c>
      <c r="K72" s="33">
        <f>(D72+E72+F72)/$G72*100</f>
        <v>25.643039465933636</v>
      </c>
      <c r="L72" s="33">
        <f>D72/$G72*100</f>
        <v>13.41056351855488</v>
      </c>
      <c r="M72" s="33">
        <f>E72/$G72*100</f>
        <v>8.776752405262124</v>
      </c>
      <c r="N72" s="33">
        <f>F72/$G72*100</f>
        <v>3.455723542116631</v>
      </c>
      <c r="O72" s="35"/>
    </row>
    <row r="73" spans="1:15" s="6" customFormat="1" ht="14.25" customHeight="1">
      <c r="A73" s="34" t="s">
        <v>483</v>
      </c>
      <c r="B73" s="11">
        <v>256</v>
      </c>
      <c r="C73" s="11">
        <v>3552</v>
      </c>
      <c r="D73" s="11">
        <v>772</v>
      </c>
      <c r="E73" s="11">
        <v>559</v>
      </c>
      <c r="F73" s="11">
        <v>185</v>
      </c>
      <c r="G73" s="11">
        <v>5324</v>
      </c>
      <c r="H73" s="35"/>
      <c r="I73" s="33">
        <f>(B73/$G73)*100</f>
        <v>4.808414725770098</v>
      </c>
      <c r="J73" s="33">
        <f>C73/$G73*100</f>
        <v>66.7167543200601</v>
      </c>
      <c r="K73" s="33">
        <f>(D73+E73+F73)/$G73*100</f>
        <v>28.4748309541698</v>
      </c>
      <c r="L73" s="33">
        <f>D73/$G73*100</f>
        <v>14.500375657400449</v>
      </c>
      <c r="M73" s="33">
        <f>E73/$G73*100</f>
        <v>10.49962434259955</v>
      </c>
      <c r="N73" s="33">
        <f>F73/$G73*100</f>
        <v>3.474830954169797</v>
      </c>
      <c r="O73" s="35"/>
    </row>
    <row r="74" spans="1:15" s="14" customFormat="1" ht="14.25" customHeight="1">
      <c r="A74" s="34" t="s">
        <v>484</v>
      </c>
      <c r="B74" s="11">
        <v>140</v>
      </c>
      <c r="C74" s="11">
        <v>1379</v>
      </c>
      <c r="D74" s="11">
        <v>263</v>
      </c>
      <c r="E74" s="11">
        <v>167</v>
      </c>
      <c r="F74" s="11">
        <v>74</v>
      </c>
      <c r="G74" s="11">
        <v>2023</v>
      </c>
      <c r="H74" s="35"/>
      <c r="I74" s="33">
        <f>(B74/$G74)*100</f>
        <v>6.920415224913495</v>
      </c>
      <c r="J74" s="33">
        <f>C74/$G74*100</f>
        <v>68.16608996539793</v>
      </c>
      <c r="K74" s="33">
        <f>(D74+E74+F74)/$G74*100</f>
        <v>24.91349480968858</v>
      </c>
      <c r="L74" s="33">
        <f>D74/$G74*100</f>
        <v>13.00049431537321</v>
      </c>
      <c r="M74" s="33">
        <f>E74/$G74*100</f>
        <v>8.255066732575383</v>
      </c>
      <c r="N74" s="33">
        <f>F74/$G74*100</f>
        <v>3.65793376173999</v>
      </c>
      <c r="O74" s="35"/>
    </row>
    <row r="75" spans="1:15" s="6" customFormat="1" ht="14.25" customHeight="1">
      <c r="A75" s="34" t="s">
        <v>485</v>
      </c>
      <c r="B75" s="11">
        <v>350</v>
      </c>
      <c r="C75" s="11">
        <v>4498</v>
      </c>
      <c r="D75" s="11">
        <v>993</v>
      </c>
      <c r="E75" s="11">
        <v>666</v>
      </c>
      <c r="F75" s="11">
        <v>276</v>
      </c>
      <c r="G75" s="11">
        <v>6783</v>
      </c>
      <c r="H75" s="35"/>
      <c r="I75" s="33">
        <f>(B75/$G75)*100</f>
        <v>5.159958720330237</v>
      </c>
      <c r="J75" s="33">
        <f>C75/$G75*100</f>
        <v>66.31284092584401</v>
      </c>
      <c r="K75" s="33">
        <f>(D75+E75+F75)/$G75*100</f>
        <v>28.527200353825744</v>
      </c>
      <c r="L75" s="33">
        <f>D75/$G75*100</f>
        <v>14.639540026536931</v>
      </c>
      <c r="M75" s="33">
        <f>E75/$G75*100</f>
        <v>9.818664307828394</v>
      </c>
      <c r="N75" s="33">
        <f>F75/$G75*100</f>
        <v>4.068996019460416</v>
      </c>
      <c r="O75" s="35"/>
    </row>
    <row r="76" spans="1:15" s="14" customFormat="1" ht="14.25" customHeight="1">
      <c r="A76" s="34" t="s">
        <v>486</v>
      </c>
      <c r="B76" s="11">
        <v>11094</v>
      </c>
      <c r="C76" s="11">
        <v>101885</v>
      </c>
      <c r="D76" s="11">
        <v>11744</v>
      </c>
      <c r="E76" s="11">
        <v>6322</v>
      </c>
      <c r="F76" s="11">
        <v>2437</v>
      </c>
      <c r="G76" s="11">
        <v>133482</v>
      </c>
      <c r="H76" s="35"/>
      <c r="I76" s="33">
        <f>(B76/$G76)*100</f>
        <v>8.311232975232615</v>
      </c>
      <c r="J76" s="33">
        <f>C76/$G76*100</f>
        <v>76.32864356242789</v>
      </c>
      <c r="K76" s="33">
        <f>(D76+E76+F76)/$G76*100</f>
        <v>15.360123462339493</v>
      </c>
      <c r="L76" s="33">
        <f>D76/$G76*100</f>
        <v>8.798190018129786</v>
      </c>
      <c r="M76" s="33">
        <f>E76/$G76*100</f>
        <v>4.73621911568601</v>
      </c>
      <c r="N76" s="33">
        <f>F76/$G76*100</f>
        <v>1.8257143285236963</v>
      </c>
      <c r="O76" s="35"/>
    </row>
    <row r="77" spans="1:15" s="6" customFormat="1" ht="14.25" customHeight="1">
      <c r="A77" s="34" t="s">
        <v>487</v>
      </c>
      <c r="B77" s="11">
        <v>113</v>
      </c>
      <c r="C77" s="11">
        <v>1368</v>
      </c>
      <c r="D77" s="11">
        <v>240</v>
      </c>
      <c r="E77" s="11">
        <v>180</v>
      </c>
      <c r="F77" s="11">
        <v>85</v>
      </c>
      <c r="G77" s="11">
        <v>1986</v>
      </c>
      <c r="H77" s="35"/>
      <c r="I77" s="33">
        <f>(B77/$G77)*100</f>
        <v>5.689828801611279</v>
      </c>
      <c r="J77" s="33">
        <f>C77/$G77*100</f>
        <v>68.8821752265861</v>
      </c>
      <c r="K77" s="33">
        <f>(D77+E77+F77)/$G77*100</f>
        <v>25.42799597180262</v>
      </c>
      <c r="L77" s="33">
        <f>D77/$G77*100</f>
        <v>12.084592145015106</v>
      </c>
      <c r="M77" s="33">
        <f>E77/$G77*100</f>
        <v>9.06344410876133</v>
      </c>
      <c r="N77" s="33">
        <f>F77/$G77*100</f>
        <v>4.279959718026183</v>
      </c>
      <c r="O77" s="35"/>
    </row>
    <row r="78" spans="1:15" s="14" customFormat="1" ht="14.25" customHeight="1">
      <c r="A78" s="34" t="s">
        <v>488</v>
      </c>
      <c r="B78" s="11">
        <v>1442</v>
      </c>
      <c r="C78" s="11">
        <v>15373</v>
      </c>
      <c r="D78" s="11">
        <v>2994</v>
      </c>
      <c r="E78" s="11">
        <v>1865</v>
      </c>
      <c r="F78" s="11">
        <v>680</v>
      </c>
      <c r="G78" s="11">
        <v>22354</v>
      </c>
      <c r="H78" s="35"/>
      <c r="I78" s="33">
        <f>(B78/$G78)*100</f>
        <v>6.450747069875637</v>
      </c>
      <c r="J78" s="33">
        <f>C78/$G78*100</f>
        <v>68.77068980943008</v>
      </c>
      <c r="K78" s="33">
        <f>(D78+E78+F78)/$G78*100</f>
        <v>24.778563120694283</v>
      </c>
      <c r="L78" s="33">
        <f>D78/$G78*100</f>
        <v>13.39357609376398</v>
      </c>
      <c r="M78" s="33">
        <f>E78/$G78*100</f>
        <v>8.343025856669946</v>
      </c>
      <c r="N78" s="33">
        <f>F78/$G78*100</f>
        <v>3.041961170260356</v>
      </c>
      <c r="O78" s="35"/>
    </row>
    <row r="79" spans="1:15" s="6" customFormat="1" ht="14.25" customHeight="1">
      <c r="A79" s="34" t="s">
        <v>489</v>
      </c>
      <c r="B79" s="11">
        <v>173</v>
      </c>
      <c r="C79" s="11">
        <v>2173</v>
      </c>
      <c r="D79" s="11">
        <v>511</v>
      </c>
      <c r="E79" s="11">
        <v>316</v>
      </c>
      <c r="F79" s="11">
        <v>142</v>
      </c>
      <c r="G79" s="11">
        <v>3315</v>
      </c>
      <c r="H79" s="35"/>
      <c r="I79" s="33">
        <f>(B79/$G79)*100</f>
        <v>5.218702865761689</v>
      </c>
      <c r="J79" s="33">
        <f>C79/$G79*100</f>
        <v>65.55052790346907</v>
      </c>
      <c r="K79" s="33">
        <f>(D79+E79+F79)/$G79*100</f>
        <v>29.230769230769234</v>
      </c>
      <c r="L79" s="33">
        <f>D79/$G79*100</f>
        <v>15.414781297134239</v>
      </c>
      <c r="M79" s="33">
        <f>E79/$G79*100</f>
        <v>9.532428355957768</v>
      </c>
      <c r="N79" s="33">
        <f>F79/$G79*100</f>
        <v>4.283559577677225</v>
      </c>
      <c r="O79" s="35"/>
    </row>
    <row r="80" spans="1:15" s="14" customFormat="1" ht="14.25" customHeight="1">
      <c r="A80" s="34" t="s">
        <v>368</v>
      </c>
      <c r="B80" s="11">
        <v>3039</v>
      </c>
      <c r="C80" s="11">
        <v>27829</v>
      </c>
      <c r="D80" s="11">
        <v>3832</v>
      </c>
      <c r="E80" s="11">
        <v>2453</v>
      </c>
      <c r="F80" s="11">
        <v>820</v>
      </c>
      <c r="G80" s="11">
        <v>37973</v>
      </c>
      <c r="H80" s="35"/>
      <c r="I80" s="33">
        <f>(B80/$G80)*100</f>
        <v>8.003054802096226</v>
      </c>
      <c r="J80" s="33">
        <f>C80/$G80*100</f>
        <v>73.2862823585179</v>
      </c>
      <c r="K80" s="33">
        <f>(D80+E80+F80)/$G80*100</f>
        <v>18.71066283938588</v>
      </c>
      <c r="L80" s="33">
        <f>D80/$G80*100</f>
        <v>10.091380717878492</v>
      </c>
      <c r="M80" s="33">
        <f>E80/$G80*100</f>
        <v>6.4598530534853715</v>
      </c>
      <c r="N80" s="33">
        <f>F80/$G80*100</f>
        <v>2.159429068022016</v>
      </c>
      <c r="O80" s="35"/>
    </row>
    <row r="81" spans="1:15" s="14" customFormat="1" ht="14.25" customHeight="1">
      <c r="A81" s="34" t="s">
        <v>490</v>
      </c>
      <c r="B81" s="11">
        <v>1145</v>
      </c>
      <c r="C81" s="11">
        <v>8929</v>
      </c>
      <c r="D81" s="11">
        <v>1362</v>
      </c>
      <c r="E81" s="11">
        <v>865</v>
      </c>
      <c r="F81" s="11">
        <v>324</v>
      </c>
      <c r="G81" s="11">
        <v>12625</v>
      </c>
      <c r="H81" s="32"/>
      <c r="I81" s="33">
        <f>(B81/$G81)*100</f>
        <v>9.069306930693068</v>
      </c>
      <c r="J81" s="33">
        <f>C81/$G81*100</f>
        <v>70.72475247524753</v>
      </c>
      <c r="K81" s="33">
        <f>(D81+E81+F81)/$G81*100</f>
        <v>20.205940594059406</v>
      </c>
      <c r="L81" s="33">
        <f>D81/$G81*100</f>
        <v>10.788118811881189</v>
      </c>
      <c r="M81" s="33">
        <f>E81/$G81*100</f>
        <v>6.851485148514852</v>
      </c>
      <c r="N81" s="33">
        <f>F81/$G81*100</f>
        <v>2.5663366336633664</v>
      </c>
      <c r="O81" s="32"/>
    </row>
    <row r="82" spans="1:15" s="14" customFormat="1" ht="14.25" customHeight="1">
      <c r="A82" s="34" t="s">
        <v>491</v>
      </c>
      <c r="B82" s="11">
        <v>2951</v>
      </c>
      <c r="C82" s="11">
        <v>22036</v>
      </c>
      <c r="D82" s="11">
        <v>3020</v>
      </c>
      <c r="E82" s="11">
        <v>1589</v>
      </c>
      <c r="F82" s="11">
        <v>530</v>
      </c>
      <c r="G82" s="11">
        <v>30126</v>
      </c>
      <c r="H82" s="35"/>
      <c r="I82" s="33">
        <f>(B82/$G82)*100</f>
        <v>9.795525459735776</v>
      </c>
      <c r="J82" s="33">
        <f>C82/$G82*100</f>
        <v>73.14611963088362</v>
      </c>
      <c r="K82" s="33">
        <f>(D82+E82+F82)/$G82*100</f>
        <v>17.0583549093806</v>
      </c>
      <c r="L82" s="33">
        <f>D82/$G82*100</f>
        <v>10.024563499966806</v>
      </c>
      <c r="M82" s="33">
        <f>E82/$G82*100</f>
        <v>5.274513709088495</v>
      </c>
      <c r="N82" s="33">
        <f>F82/$G82*100</f>
        <v>1.7592777003253002</v>
      </c>
      <c r="O82" s="35"/>
    </row>
    <row r="83" spans="1:15" s="14" customFormat="1" ht="14.25" customHeight="1">
      <c r="A83" s="34" t="s">
        <v>492</v>
      </c>
      <c r="B83" s="11">
        <v>322</v>
      </c>
      <c r="C83" s="11">
        <v>3754</v>
      </c>
      <c r="D83" s="11">
        <v>910</v>
      </c>
      <c r="E83" s="11">
        <v>629</v>
      </c>
      <c r="F83" s="11">
        <v>224</v>
      </c>
      <c r="G83" s="11">
        <v>5839</v>
      </c>
      <c r="H83" s="35"/>
      <c r="I83" s="33">
        <f>(B83/$G83)*100</f>
        <v>5.5146429183079295</v>
      </c>
      <c r="J83" s="33">
        <f>C83/$G83*100</f>
        <v>64.291830792944</v>
      </c>
      <c r="K83" s="33">
        <f>(D83+E83+F83)/$G83*100</f>
        <v>30.193526288748075</v>
      </c>
      <c r="L83" s="33">
        <f>D83/$G83*100</f>
        <v>15.584860421305018</v>
      </c>
      <c r="M83" s="33">
        <f>E83/$G83*100</f>
        <v>10.772392532967974</v>
      </c>
      <c r="N83" s="33">
        <f>F83/$G83*100</f>
        <v>3.8362733344750812</v>
      </c>
      <c r="O83" s="35"/>
    </row>
    <row r="84" spans="1:15" s="14" customFormat="1" ht="14.25" customHeight="1">
      <c r="A84" s="34" t="s">
        <v>493</v>
      </c>
      <c r="B84" s="11">
        <v>817</v>
      </c>
      <c r="C84" s="11">
        <v>8611</v>
      </c>
      <c r="D84" s="11">
        <v>1369</v>
      </c>
      <c r="E84" s="11">
        <v>852</v>
      </c>
      <c r="F84" s="11">
        <v>308</v>
      </c>
      <c r="G84" s="11">
        <v>11957</v>
      </c>
      <c r="H84" s="35"/>
      <c r="I84" s="33">
        <f>(B84/$G84)*100</f>
        <v>6.832817596387053</v>
      </c>
      <c r="J84" s="33">
        <f>C84/$G84*100</f>
        <v>72.01639207158986</v>
      </c>
      <c r="K84" s="33">
        <f>(D84+E84+F84)/$G84*100</f>
        <v>21.150790332023085</v>
      </c>
      <c r="L84" s="33">
        <f>D84/$G84*100</f>
        <v>11.449360207409885</v>
      </c>
      <c r="M84" s="33">
        <f>E84/$G84*100</f>
        <v>7.125533160491762</v>
      </c>
      <c r="N84" s="33">
        <f>F84/$G84*100</f>
        <v>2.5758969641214353</v>
      </c>
      <c r="O84" s="35"/>
    </row>
    <row r="85" spans="1:15" s="14" customFormat="1" ht="14.25" customHeight="1">
      <c r="A85" s="34" t="s">
        <v>494</v>
      </c>
      <c r="B85" s="11">
        <v>92</v>
      </c>
      <c r="C85" s="11">
        <v>1007</v>
      </c>
      <c r="D85" s="11">
        <v>207</v>
      </c>
      <c r="E85" s="11">
        <v>181</v>
      </c>
      <c r="F85" s="11">
        <v>66</v>
      </c>
      <c r="G85" s="11">
        <v>1553</v>
      </c>
      <c r="H85" s="35"/>
      <c r="I85" s="33">
        <f>(B85/$G85)*100</f>
        <v>5.92401802962009</v>
      </c>
      <c r="J85" s="33">
        <f>C85/$G85*100</f>
        <v>64.8422408242112</v>
      </c>
      <c r="K85" s="33">
        <f>(D85+E85+F85)/$G85*100</f>
        <v>29.233741146168708</v>
      </c>
      <c r="L85" s="33">
        <f>D85/$G85*100</f>
        <v>13.329040566645203</v>
      </c>
      <c r="M85" s="33">
        <f>E85/$G85*100</f>
        <v>11.654861558274309</v>
      </c>
      <c r="N85" s="33">
        <f>F85/$G85*100</f>
        <v>4.249839021249195</v>
      </c>
      <c r="O85" s="35"/>
    </row>
    <row r="86" spans="1:15" s="14" customFormat="1" ht="14.25" customHeight="1">
      <c r="A86" s="34" t="s">
        <v>495</v>
      </c>
      <c r="B86" s="11">
        <v>481</v>
      </c>
      <c r="C86" s="11">
        <v>4171</v>
      </c>
      <c r="D86" s="11">
        <v>579</v>
      </c>
      <c r="E86" s="11">
        <v>353</v>
      </c>
      <c r="F86" s="11">
        <v>152</v>
      </c>
      <c r="G86" s="11">
        <v>5736</v>
      </c>
      <c r="H86" s="35"/>
      <c r="I86" s="33">
        <f>(B86/$G86)*100</f>
        <v>8.385634588563459</v>
      </c>
      <c r="J86" s="33">
        <f>C86/$G86*100</f>
        <v>72.71617852161785</v>
      </c>
      <c r="K86" s="33">
        <f>(D86+E86+F86)/$G86*100</f>
        <v>18.89818688981869</v>
      </c>
      <c r="L86" s="33">
        <f>D86/$G86*100</f>
        <v>10.094142259414227</v>
      </c>
      <c r="M86" s="33">
        <f>E86/$G86*100</f>
        <v>6.154114365411437</v>
      </c>
      <c r="N86" s="33">
        <f>F86/$G86*100</f>
        <v>2.6499302649930265</v>
      </c>
      <c r="O86" s="35"/>
    </row>
    <row r="87" spans="1:16" s="14" customFormat="1" ht="14.25" customHeight="1">
      <c r="A87" s="34" t="s">
        <v>378</v>
      </c>
      <c r="B87" s="11">
        <v>4277</v>
      </c>
      <c r="C87" s="11">
        <v>33863</v>
      </c>
      <c r="D87" s="11">
        <v>4864</v>
      </c>
      <c r="E87" s="11">
        <v>2731</v>
      </c>
      <c r="F87" s="11">
        <v>1038</v>
      </c>
      <c r="G87" s="11">
        <v>46773</v>
      </c>
      <c r="H87" s="35"/>
      <c r="I87" s="33">
        <f>(B87/$G87)*100</f>
        <v>9.144164368332158</v>
      </c>
      <c r="J87" s="33">
        <f>C87/$G87*100</f>
        <v>72.39860603339532</v>
      </c>
      <c r="K87" s="33">
        <f>(D87+E87+F87)/$G87*100</f>
        <v>18.457229598272505</v>
      </c>
      <c r="L87" s="33">
        <f>D87/$G87*100</f>
        <v>10.399161909648729</v>
      </c>
      <c r="M87" s="33">
        <f>E87/$G87*100</f>
        <v>5.838838646227525</v>
      </c>
      <c r="N87" s="33">
        <f>F87/$G87*100</f>
        <v>2.2192290423962544</v>
      </c>
      <c r="O87" s="35"/>
      <c r="P87" s="74"/>
    </row>
    <row r="88" spans="1:15" s="14" customFormat="1" ht="14.25" customHeight="1">
      <c r="A88" s="34" t="s">
        <v>351</v>
      </c>
      <c r="B88" s="11">
        <v>56</v>
      </c>
      <c r="C88" s="11">
        <v>621</v>
      </c>
      <c r="D88" s="11">
        <v>194</v>
      </c>
      <c r="E88" s="11">
        <v>82</v>
      </c>
      <c r="F88" s="11">
        <v>33</v>
      </c>
      <c r="G88" s="11">
        <v>986</v>
      </c>
      <c r="H88" s="35"/>
      <c r="I88" s="33">
        <f>(B88/$G88)*100</f>
        <v>5.679513184584178</v>
      </c>
      <c r="J88" s="33">
        <f>C88/$G88*100</f>
        <v>62.9817444219067</v>
      </c>
      <c r="K88" s="33">
        <f>(D88+E88+F88)/$G88*100</f>
        <v>31.33874239350913</v>
      </c>
      <c r="L88" s="33">
        <f>D88/$G88*100</f>
        <v>19.675456389452332</v>
      </c>
      <c r="M88" s="33">
        <f>E88/$G88*100</f>
        <v>8.316430020283976</v>
      </c>
      <c r="N88" s="33">
        <f>F88/$G88*100</f>
        <v>3.3468559837728193</v>
      </c>
      <c r="O88" s="35"/>
    </row>
    <row r="89" spans="1:15" s="14" customFormat="1" ht="14.25" customHeight="1">
      <c r="A89" s="34" t="s">
        <v>496</v>
      </c>
      <c r="B89" s="11">
        <v>264</v>
      </c>
      <c r="C89" s="11">
        <v>2939</v>
      </c>
      <c r="D89" s="11">
        <v>590</v>
      </c>
      <c r="E89" s="11">
        <v>424</v>
      </c>
      <c r="F89" s="11">
        <v>159</v>
      </c>
      <c r="G89" s="11">
        <v>4376</v>
      </c>
      <c r="H89" s="35"/>
      <c r="I89" s="33">
        <f>(B89/$G89)*100</f>
        <v>6.032906764168191</v>
      </c>
      <c r="J89" s="33">
        <f>C89/$G89*100</f>
        <v>67.1617915904936</v>
      </c>
      <c r="K89" s="33">
        <f>(D89+E89+F89)/$G89*100</f>
        <v>26.805301645338208</v>
      </c>
      <c r="L89" s="33">
        <f>D89/$G89*100</f>
        <v>13.482632541133455</v>
      </c>
      <c r="M89" s="33">
        <f>E89/$G89*100</f>
        <v>9.689213893967093</v>
      </c>
      <c r="N89" s="33">
        <f>F89/$G89*100</f>
        <v>3.63345521023766</v>
      </c>
      <c r="O89" s="35"/>
    </row>
    <row r="90" spans="1:15" s="14" customFormat="1" ht="14.25" customHeight="1">
      <c r="A90" s="34" t="s">
        <v>497</v>
      </c>
      <c r="B90" s="11">
        <v>119</v>
      </c>
      <c r="C90" s="11">
        <v>1721</v>
      </c>
      <c r="D90" s="11">
        <v>338</v>
      </c>
      <c r="E90" s="11">
        <v>248</v>
      </c>
      <c r="F90" s="11">
        <v>119</v>
      </c>
      <c r="G90" s="11">
        <v>2545</v>
      </c>
      <c r="H90" s="35"/>
      <c r="I90" s="33">
        <f>(B90/$G90)*100</f>
        <v>4.6758349705304525</v>
      </c>
      <c r="J90" s="33">
        <f>C90/$G90*100</f>
        <v>67.62278978388998</v>
      </c>
      <c r="K90" s="33">
        <f>(D90+E90+F90)/$G90*100</f>
        <v>27.70137524557957</v>
      </c>
      <c r="L90" s="33">
        <f>D90/$G90*100</f>
        <v>13.280943025540276</v>
      </c>
      <c r="M90" s="33">
        <f>E90/$G90*100</f>
        <v>9.74459724950884</v>
      </c>
      <c r="N90" s="33">
        <f>F90/$G90*100</f>
        <v>4.6758349705304525</v>
      </c>
      <c r="O90" s="35"/>
    </row>
    <row r="91" spans="1:15" s="14" customFormat="1" ht="14.25" customHeight="1">
      <c r="A91" s="34" t="s">
        <v>371</v>
      </c>
      <c r="B91" s="11">
        <v>65</v>
      </c>
      <c r="C91" s="11">
        <v>929</v>
      </c>
      <c r="D91" s="11">
        <v>245</v>
      </c>
      <c r="E91" s="11">
        <v>103</v>
      </c>
      <c r="F91" s="11">
        <v>40</v>
      </c>
      <c r="G91" s="11">
        <v>1382</v>
      </c>
      <c r="H91" s="35"/>
      <c r="I91" s="33">
        <f>(B91/$G91)*100</f>
        <v>4.703328509406656</v>
      </c>
      <c r="J91" s="33">
        <f>C91/$G91*100</f>
        <v>67.22141823444284</v>
      </c>
      <c r="K91" s="33">
        <f>(D91+E91+F91)/$G91*100</f>
        <v>28.075253256150507</v>
      </c>
      <c r="L91" s="33">
        <f>D91/$G91*100</f>
        <v>17.72793053545586</v>
      </c>
      <c r="M91" s="33">
        <f>E91/$G91*100</f>
        <v>7.452966714905933</v>
      </c>
      <c r="N91" s="33">
        <f>F91/$G91*100</f>
        <v>2.894356005788712</v>
      </c>
      <c r="O91" s="35"/>
    </row>
    <row r="92" spans="1:15" s="14" customFormat="1" ht="14.25" customHeight="1">
      <c r="A92" s="34" t="s">
        <v>498</v>
      </c>
      <c r="B92" s="11">
        <v>1044</v>
      </c>
      <c r="C92" s="11">
        <v>10157</v>
      </c>
      <c r="D92" s="11">
        <v>1601</v>
      </c>
      <c r="E92" s="11">
        <v>928</v>
      </c>
      <c r="F92" s="11">
        <v>437</v>
      </c>
      <c r="G92" s="11">
        <v>14167</v>
      </c>
      <c r="H92" s="35"/>
      <c r="I92" s="33">
        <f>(B92/$G92)*100</f>
        <v>7.369238370861862</v>
      </c>
      <c r="J92" s="33">
        <f>C92/$G92*100</f>
        <v>71.69478365214937</v>
      </c>
      <c r="K92" s="33">
        <f>(D92+E92+F92)/$G92*100</f>
        <v>20.935977976988777</v>
      </c>
      <c r="L92" s="33">
        <f>D92/$G92*100</f>
        <v>11.300910566810193</v>
      </c>
      <c r="M92" s="33">
        <f>E92/$G92*100</f>
        <v>6.550434107432766</v>
      </c>
      <c r="N92" s="33">
        <f>F92/$G92*100</f>
        <v>3.084633302745818</v>
      </c>
      <c r="O92" s="35"/>
    </row>
    <row r="93" spans="1:15" s="14" customFormat="1" ht="14.25" customHeight="1">
      <c r="A93" s="34" t="s">
        <v>499</v>
      </c>
      <c r="B93" s="11">
        <v>1313</v>
      </c>
      <c r="C93" s="11">
        <v>11912</v>
      </c>
      <c r="D93" s="11">
        <v>1935</v>
      </c>
      <c r="E93" s="11">
        <v>1447</v>
      </c>
      <c r="F93" s="11">
        <v>595</v>
      </c>
      <c r="G93" s="11">
        <v>17202</v>
      </c>
      <c r="H93" s="35"/>
      <c r="I93" s="33">
        <f>(B93/$G93)*100</f>
        <v>7.632833391466108</v>
      </c>
      <c r="J93" s="33">
        <f>C93/$G93*100</f>
        <v>69.24776188815254</v>
      </c>
      <c r="K93" s="33">
        <f>(D93+E93+F93)/$G93*100</f>
        <v>23.11940472038135</v>
      </c>
      <c r="L93" s="33">
        <f>D93/$G93*100</f>
        <v>11.24869201255668</v>
      </c>
      <c r="M93" s="33">
        <f>E93/$G93*100</f>
        <v>8.411812579932567</v>
      </c>
      <c r="N93" s="33">
        <f>F93/$G93*100</f>
        <v>3.458900127892105</v>
      </c>
      <c r="O93" s="35"/>
    </row>
    <row r="94" spans="1:15" s="6" customFormat="1" ht="14.25" customHeight="1">
      <c r="A94" s="34" t="s">
        <v>373</v>
      </c>
      <c r="B94" s="11">
        <v>394</v>
      </c>
      <c r="C94" s="11">
        <v>3036</v>
      </c>
      <c r="D94" s="11">
        <v>454</v>
      </c>
      <c r="E94" s="11">
        <v>298</v>
      </c>
      <c r="F94" s="11">
        <v>105</v>
      </c>
      <c r="G94" s="11">
        <v>4287</v>
      </c>
      <c r="H94" s="35"/>
      <c r="I94" s="33">
        <f>(B94/$G94)*100</f>
        <v>9.190576160485188</v>
      </c>
      <c r="J94" s="33">
        <f>C94/$G94*100</f>
        <v>70.8187543736879</v>
      </c>
      <c r="K94" s="33">
        <f>(D94+E94+F94)/$G94*100</f>
        <v>19.99066946582692</v>
      </c>
      <c r="L94" s="33">
        <f>D94/$G94*100</f>
        <v>10.5901562864474</v>
      </c>
      <c r="M94" s="33">
        <f>E94/$G94*100</f>
        <v>6.95124795894565</v>
      </c>
      <c r="N94" s="33">
        <f>F94/$G94*100</f>
        <v>2.44926522043387</v>
      </c>
      <c r="O94" s="35"/>
    </row>
    <row r="95" spans="1:15" s="14" customFormat="1" ht="14.25" customHeight="1">
      <c r="A95" s="34" t="s">
        <v>500</v>
      </c>
      <c r="B95" s="11">
        <v>130</v>
      </c>
      <c r="C95" s="11">
        <v>1680</v>
      </c>
      <c r="D95" s="11">
        <v>332</v>
      </c>
      <c r="E95" s="11">
        <v>233</v>
      </c>
      <c r="F95" s="11">
        <v>101</v>
      </c>
      <c r="G95" s="11">
        <v>2476</v>
      </c>
      <c r="H95" s="35"/>
      <c r="I95" s="33">
        <f>(B95/$G95)*100</f>
        <v>5.250403877221324</v>
      </c>
      <c r="J95" s="33">
        <f>C95/$G95*100</f>
        <v>67.85137318255249</v>
      </c>
      <c r="K95" s="33">
        <f>(D95+E95+F95)/$G95*100</f>
        <v>26.89822294022617</v>
      </c>
      <c r="L95" s="33">
        <f>D95/$G95*100</f>
        <v>13.408723747980615</v>
      </c>
      <c r="M95" s="33">
        <f>E95/$G95*100</f>
        <v>9.410339256865912</v>
      </c>
      <c r="N95" s="33">
        <f>F95/$G95*100</f>
        <v>4.079159935379645</v>
      </c>
      <c r="O95" s="35"/>
    </row>
    <row r="96" spans="1:15" s="14" customFormat="1" ht="14.25" customHeight="1">
      <c r="A96" s="34" t="s">
        <v>501</v>
      </c>
      <c r="B96" s="11">
        <v>1606</v>
      </c>
      <c r="C96" s="11">
        <v>15852</v>
      </c>
      <c r="D96" s="11">
        <v>2505</v>
      </c>
      <c r="E96" s="11">
        <v>1692</v>
      </c>
      <c r="F96" s="11">
        <v>602</v>
      </c>
      <c r="G96" s="11">
        <v>22257</v>
      </c>
      <c r="H96" s="35"/>
      <c r="I96" s="33">
        <f>(B96/$G96)*100</f>
        <v>7.215707417891</v>
      </c>
      <c r="J96" s="33">
        <f>C96/$G96*100</f>
        <v>71.22253673001752</v>
      </c>
      <c r="K96" s="33">
        <f>(D96+E96+F96)/$G96*100</f>
        <v>21.561755852091476</v>
      </c>
      <c r="L96" s="33">
        <f>D96/$G96*100</f>
        <v>11.254886103248417</v>
      </c>
      <c r="M96" s="33">
        <f>E96/$G96*100</f>
        <v>7.602102709260008</v>
      </c>
      <c r="N96" s="33">
        <f>F96/$G96*100</f>
        <v>2.7047670395830523</v>
      </c>
      <c r="O96" s="35"/>
    </row>
    <row r="97" spans="1:15" s="14" customFormat="1" ht="14.25" customHeight="1">
      <c r="A97" s="34" t="s">
        <v>118</v>
      </c>
      <c r="B97" s="11">
        <v>338</v>
      </c>
      <c r="C97" s="11">
        <v>5266</v>
      </c>
      <c r="D97" s="11">
        <v>1316</v>
      </c>
      <c r="E97" s="11">
        <v>935</v>
      </c>
      <c r="F97" s="11">
        <v>238</v>
      </c>
      <c r="G97" s="11">
        <v>8093</v>
      </c>
      <c r="H97" s="35"/>
      <c r="I97" s="33">
        <f>(B97/$G97)*100</f>
        <v>4.1764487828988015</v>
      </c>
      <c r="J97" s="33">
        <f>C97/$G97*100</f>
        <v>65.06857778326949</v>
      </c>
      <c r="K97" s="33">
        <f>(D97+E97+F97)/$G97*100</f>
        <v>30.754973433831704</v>
      </c>
      <c r="L97" s="33">
        <f>D97/$G97*100</f>
        <v>16.260966267144447</v>
      </c>
      <c r="M97" s="33">
        <f>E97/$G97*100</f>
        <v>11.553194118373904</v>
      </c>
      <c r="N97" s="33">
        <f>F97/$G97*100</f>
        <v>2.940813048313357</v>
      </c>
      <c r="O97" s="35"/>
    </row>
    <row r="98" spans="1:15" s="14" customFormat="1" ht="14.25" customHeight="1">
      <c r="A98" s="34" t="s">
        <v>502</v>
      </c>
      <c r="B98" s="11">
        <v>707</v>
      </c>
      <c r="C98" s="11">
        <v>6276</v>
      </c>
      <c r="D98" s="11">
        <v>916</v>
      </c>
      <c r="E98" s="11">
        <v>513</v>
      </c>
      <c r="F98" s="11">
        <v>173</v>
      </c>
      <c r="G98" s="11">
        <v>8585</v>
      </c>
      <c r="H98" s="35"/>
      <c r="I98" s="33">
        <f>(B98/$G98)*100</f>
        <v>8.235294117647058</v>
      </c>
      <c r="J98" s="33">
        <f>C98/$G98*100</f>
        <v>73.10425160163075</v>
      </c>
      <c r="K98" s="33">
        <f>(D98+E98+F98)/$G98*100</f>
        <v>18.66045428072219</v>
      </c>
      <c r="L98" s="33">
        <f>D98/$G98*100</f>
        <v>10.669772859638906</v>
      </c>
      <c r="M98" s="33">
        <f>E98/$G98*100</f>
        <v>5.975538730343623</v>
      </c>
      <c r="N98" s="33">
        <f>F98/$G98*100</f>
        <v>2.0151426907396623</v>
      </c>
      <c r="O98" s="35"/>
    </row>
    <row r="99" spans="1:15" s="14" customFormat="1" ht="14.25" customHeight="1">
      <c r="A99" s="34" t="s">
        <v>503</v>
      </c>
      <c r="B99" s="11">
        <v>2014</v>
      </c>
      <c r="C99" s="11">
        <v>12472</v>
      </c>
      <c r="D99" s="11">
        <v>1216</v>
      </c>
      <c r="E99" s="11">
        <v>563</v>
      </c>
      <c r="F99" s="11">
        <v>118</v>
      </c>
      <c r="G99" s="11">
        <v>16383</v>
      </c>
      <c r="H99" s="35"/>
      <c r="I99" s="33">
        <f>(B99/$G99)*100</f>
        <v>12.293230788011963</v>
      </c>
      <c r="J99" s="33">
        <f>C99/$G99*100</f>
        <v>76.127693340658</v>
      </c>
      <c r="K99" s="33">
        <f>(D99+E99+F99)/$G99*100</f>
        <v>11.579075871330037</v>
      </c>
      <c r="L99" s="33">
        <f>D99/$G99*100</f>
        <v>7.422328022950619</v>
      </c>
      <c r="M99" s="33">
        <f>E99/$G99*100</f>
        <v>3.4364890435207225</v>
      </c>
      <c r="N99" s="33">
        <f>F99/$G99*100</f>
        <v>0.720258804858695</v>
      </c>
      <c r="O99" s="35"/>
    </row>
    <row r="100" spans="1:15" s="14" customFormat="1" ht="14.25" customHeight="1">
      <c r="A100" s="34" t="s">
        <v>375</v>
      </c>
      <c r="B100" s="11">
        <v>2858</v>
      </c>
      <c r="C100" s="11">
        <v>26373</v>
      </c>
      <c r="D100" s="11">
        <v>3391</v>
      </c>
      <c r="E100" s="11">
        <v>1417</v>
      </c>
      <c r="F100" s="11">
        <v>452</v>
      </c>
      <c r="G100" s="11">
        <v>34491</v>
      </c>
      <c r="H100" s="35"/>
      <c r="I100" s="33">
        <f>(B100/$G100)*100</f>
        <v>8.28621959351715</v>
      </c>
      <c r="J100" s="33">
        <f>C100/$G100*100</f>
        <v>76.4634252413673</v>
      </c>
      <c r="K100" s="33">
        <f>(D100+E100+F100)/$G100*100</f>
        <v>15.250355165115536</v>
      </c>
      <c r="L100" s="33">
        <f>D100/$G100*100</f>
        <v>9.831550259487983</v>
      </c>
      <c r="M100" s="33">
        <f>E100/$G100*100</f>
        <v>4.108318111971239</v>
      </c>
      <c r="N100" s="33">
        <f>F100/$G100*100</f>
        <v>1.310486793656316</v>
      </c>
      <c r="O100" s="35"/>
    </row>
    <row r="101" spans="1:15" s="6" customFormat="1" ht="14.25" customHeight="1">
      <c r="A101" s="34" t="s">
        <v>504</v>
      </c>
      <c r="B101" s="11">
        <v>687</v>
      </c>
      <c r="C101" s="11">
        <v>7044</v>
      </c>
      <c r="D101" s="11">
        <v>1462</v>
      </c>
      <c r="E101" s="11">
        <v>914</v>
      </c>
      <c r="F101" s="11">
        <v>381</v>
      </c>
      <c r="G101" s="11">
        <v>10488</v>
      </c>
      <c r="H101" s="35"/>
      <c r="I101" s="33">
        <f>(B101/$G101)*100</f>
        <v>6.550343249427917</v>
      </c>
      <c r="J101" s="33">
        <f>C101/$G101*100</f>
        <v>67.16247139588101</v>
      </c>
      <c r="K101" s="33">
        <f>(D101+E101+F101)/$G101*100</f>
        <v>26.287185354691072</v>
      </c>
      <c r="L101" s="33">
        <f>D101/$G101*100</f>
        <v>13.939740655987794</v>
      </c>
      <c r="M101" s="33">
        <f>E101/$G101*100</f>
        <v>8.714721586575132</v>
      </c>
      <c r="N101" s="33">
        <f>F101/$G101*100</f>
        <v>3.6327231121281467</v>
      </c>
      <c r="O101" s="35"/>
    </row>
    <row r="102" spans="1:15" s="14" customFormat="1" ht="14.25" customHeight="1">
      <c r="A102" s="34" t="s">
        <v>505</v>
      </c>
      <c r="B102" s="11">
        <v>133</v>
      </c>
      <c r="C102" s="11">
        <v>1456</v>
      </c>
      <c r="D102" s="11">
        <v>281</v>
      </c>
      <c r="E102" s="11">
        <v>198</v>
      </c>
      <c r="F102" s="11">
        <v>79</v>
      </c>
      <c r="G102" s="11">
        <v>2147</v>
      </c>
      <c r="H102" s="35"/>
      <c r="I102" s="33">
        <f>(B102/$G102)*100</f>
        <v>6.1946902654867255</v>
      </c>
      <c r="J102" s="33">
        <f>C102/$G102*100</f>
        <v>67.81555659059151</v>
      </c>
      <c r="K102" s="33">
        <f>(D102+E102+F102)/$G102*100</f>
        <v>25.98975314392175</v>
      </c>
      <c r="L102" s="33">
        <f>D102/$G102*100</f>
        <v>13.088029809035865</v>
      </c>
      <c r="M102" s="33">
        <f>E102/$G102*100</f>
        <v>9.222170470423848</v>
      </c>
      <c r="N102" s="33">
        <f>F102/$G102*100</f>
        <v>3.67955286446204</v>
      </c>
      <c r="O102" s="35"/>
    </row>
    <row r="103" spans="1:15" s="14" customFormat="1" ht="14.25" customHeight="1">
      <c r="A103" s="34" t="s">
        <v>592</v>
      </c>
      <c r="B103" s="11">
        <v>396</v>
      </c>
      <c r="C103" s="11">
        <v>4679</v>
      </c>
      <c r="D103" s="11">
        <v>1023</v>
      </c>
      <c r="E103" s="11">
        <v>666</v>
      </c>
      <c r="F103" s="11">
        <v>311</v>
      </c>
      <c r="G103" s="11">
        <v>7075</v>
      </c>
      <c r="H103" s="35"/>
      <c r="I103" s="33">
        <f>(B103/$G103)*100</f>
        <v>5.597173144876325</v>
      </c>
      <c r="J103" s="33">
        <f>C103/$G103*100</f>
        <v>66.13427561837456</v>
      </c>
      <c r="K103" s="33">
        <f>(D103+E103+F103)/$G103*100</f>
        <v>28.26855123674912</v>
      </c>
      <c r="L103" s="33">
        <f>D103/$G103*100</f>
        <v>14.459363957597175</v>
      </c>
      <c r="M103" s="33">
        <f>E103/$G103*100</f>
        <v>9.413427561837457</v>
      </c>
      <c r="N103" s="33">
        <f>F103/$G103*100</f>
        <v>4.395759717314488</v>
      </c>
      <c r="O103" s="35"/>
    </row>
    <row r="104" spans="1:15" s="14" customFormat="1" ht="14.25" customHeight="1">
      <c r="A104" s="34" t="s">
        <v>506</v>
      </c>
      <c r="B104" s="11">
        <v>132</v>
      </c>
      <c r="C104" s="11">
        <v>1188</v>
      </c>
      <c r="D104" s="11">
        <v>233</v>
      </c>
      <c r="E104" s="11">
        <v>162</v>
      </c>
      <c r="F104" s="11">
        <v>49</v>
      </c>
      <c r="G104" s="11">
        <v>1764</v>
      </c>
      <c r="H104" s="35"/>
      <c r="I104" s="33">
        <f>(B104/$G104)*100</f>
        <v>7.482993197278912</v>
      </c>
      <c r="J104" s="33">
        <f>C104/$G104*100</f>
        <v>67.3469387755102</v>
      </c>
      <c r="K104" s="33">
        <f>(D104+E104+F104)/$G104*100</f>
        <v>25.170068027210885</v>
      </c>
      <c r="L104" s="33">
        <f>D104/$G104*100</f>
        <v>13.208616780045352</v>
      </c>
      <c r="M104" s="33">
        <f>E104/$G104*100</f>
        <v>9.183673469387756</v>
      </c>
      <c r="N104" s="33">
        <f>F104/$G104*100</f>
        <v>2.7777777777777777</v>
      </c>
      <c r="O104" s="35"/>
    </row>
    <row r="105" spans="1:15" s="14" customFormat="1" ht="14.25" customHeight="1">
      <c r="A105" s="34" t="s">
        <v>507</v>
      </c>
      <c r="B105" s="11">
        <v>605</v>
      </c>
      <c r="C105" s="11">
        <v>7686</v>
      </c>
      <c r="D105" s="11">
        <v>1601</v>
      </c>
      <c r="E105" s="11">
        <v>1070</v>
      </c>
      <c r="F105" s="11">
        <v>379</v>
      </c>
      <c r="G105" s="11">
        <v>11341</v>
      </c>
      <c r="H105" s="35"/>
      <c r="I105" s="33">
        <f>(B105/$G105)*100</f>
        <v>5.33462657613967</v>
      </c>
      <c r="J105" s="33">
        <f>C105/$G105*100</f>
        <v>67.77180142844547</v>
      </c>
      <c r="K105" s="33">
        <f>(D105+E105+F105)/$G105*100</f>
        <v>26.893571995414867</v>
      </c>
      <c r="L105" s="33">
        <f>D105/$G105*100</f>
        <v>14.11692090644564</v>
      </c>
      <c r="M105" s="33">
        <f>E105/$G105*100</f>
        <v>9.434794109866855</v>
      </c>
      <c r="N105" s="33">
        <f>F105/$G105*100</f>
        <v>3.341856979102372</v>
      </c>
      <c r="O105" s="35"/>
    </row>
    <row r="106" spans="1:15" s="14" customFormat="1" ht="14.25" customHeight="1">
      <c r="A106" s="34" t="s">
        <v>508</v>
      </c>
      <c r="B106" s="11">
        <v>467</v>
      </c>
      <c r="C106" s="11">
        <v>4742</v>
      </c>
      <c r="D106" s="11">
        <v>599</v>
      </c>
      <c r="E106" s="11">
        <v>447</v>
      </c>
      <c r="F106" s="11">
        <v>133</v>
      </c>
      <c r="G106" s="11">
        <v>6388</v>
      </c>
      <c r="H106" s="35"/>
      <c r="I106" s="33">
        <f>(B106/$G106)*100</f>
        <v>7.310582341891046</v>
      </c>
      <c r="J106" s="33">
        <f>C106/$G106*100</f>
        <v>74.23293675641828</v>
      </c>
      <c r="K106" s="33">
        <f>(D106+E106+F106)/$G106*100</f>
        <v>18.456480901690668</v>
      </c>
      <c r="L106" s="33">
        <f>D106/$G106*100</f>
        <v>9.376956793988729</v>
      </c>
      <c r="M106" s="33">
        <f>E106/$G106*100</f>
        <v>6.997495303694428</v>
      </c>
      <c r="N106" s="33">
        <f>F106/$G106*100</f>
        <v>2.082028804007514</v>
      </c>
      <c r="O106" s="35"/>
    </row>
    <row r="107" spans="1:15" s="14" customFormat="1" ht="14.25" customHeight="1">
      <c r="A107" s="34" t="s">
        <v>509</v>
      </c>
      <c r="B107" s="11">
        <v>604</v>
      </c>
      <c r="C107" s="11">
        <v>6114</v>
      </c>
      <c r="D107" s="11">
        <v>1093</v>
      </c>
      <c r="E107" s="11">
        <v>808</v>
      </c>
      <c r="F107" s="11">
        <v>370</v>
      </c>
      <c r="G107" s="11">
        <v>8989</v>
      </c>
      <c r="H107" s="35"/>
      <c r="I107" s="33">
        <f>(B107/$G107)*100</f>
        <v>6.719323617755034</v>
      </c>
      <c r="J107" s="33">
        <f>C107/$G107*100</f>
        <v>68.01646456780509</v>
      </c>
      <c r="K107" s="33">
        <f>(D107+E107+F107)/$G107*100</f>
        <v>25.264211814439868</v>
      </c>
      <c r="L107" s="33">
        <f>D107/$G107*100</f>
        <v>12.159305818222272</v>
      </c>
      <c r="M107" s="33">
        <f>E107/$G107*100</f>
        <v>8.98876404494382</v>
      </c>
      <c r="N107" s="33">
        <f>F107/$G107*100</f>
        <v>4.116141951273779</v>
      </c>
      <c r="O107" s="35"/>
    </row>
    <row r="108" spans="1:15" s="14" customFormat="1" ht="14.25" customHeight="1">
      <c r="A108" s="34" t="s">
        <v>510</v>
      </c>
      <c r="B108" s="11">
        <v>83</v>
      </c>
      <c r="C108" s="11">
        <v>808</v>
      </c>
      <c r="D108" s="11">
        <v>225</v>
      </c>
      <c r="E108" s="11">
        <v>139</v>
      </c>
      <c r="F108" s="11">
        <v>48</v>
      </c>
      <c r="G108" s="11">
        <v>1303</v>
      </c>
      <c r="H108" s="35"/>
      <c r="I108" s="33">
        <f>(B108/$G108)*100</f>
        <v>6.36991557943208</v>
      </c>
      <c r="J108" s="33">
        <f>C108/$G108*100</f>
        <v>62.01074443591711</v>
      </c>
      <c r="K108" s="33">
        <f>(D108+E108+F108)/$G108*100</f>
        <v>31.619339984650807</v>
      </c>
      <c r="L108" s="33">
        <f>D108/$G108*100</f>
        <v>17.267843438219494</v>
      </c>
      <c r="M108" s="33">
        <f>E108/$G108*100</f>
        <v>10.667689946277822</v>
      </c>
      <c r="N108" s="33">
        <f>F108/$G108*100</f>
        <v>3.683806600153492</v>
      </c>
      <c r="O108" s="35"/>
    </row>
    <row r="109" spans="1:15" s="14" customFormat="1" ht="14.25" customHeight="1">
      <c r="A109" s="34" t="s">
        <v>383</v>
      </c>
      <c r="B109" s="11">
        <v>159</v>
      </c>
      <c r="C109" s="11">
        <v>1902</v>
      </c>
      <c r="D109" s="11">
        <v>370</v>
      </c>
      <c r="E109" s="11">
        <v>230</v>
      </c>
      <c r="F109" s="11">
        <v>89</v>
      </c>
      <c r="G109" s="11">
        <v>2750</v>
      </c>
      <c r="H109" s="35"/>
      <c r="I109" s="33">
        <f>(B109/$G109)*100</f>
        <v>5.781818181818181</v>
      </c>
      <c r="J109" s="33">
        <f>C109/$G109*100</f>
        <v>69.16363636363636</v>
      </c>
      <c r="K109" s="33">
        <f>(D109+E109+F109)/$G109*100</f>
        <v>25.05454545454546</v>
      </c>
      <c r="L109" s="33">
        <f>D109/$G109*100</f>
        <v>13.454545454545455</v>
      </c>
      <c r="M109" s="33">
        <f>E109/$G109*100</f>
        <v>8.363636363636363</v>
      </c>
      <c r="N109" s="33">
        <f>F109/$G109*100</f>
        <v>3.2363636363636363</v>
      </c>
      <c r="O109" s="35"/>
    </row>
    <row r="110" spans="1:15" s="14" customFormat="1" ht="14.25" customHeight="1">
      <c r="A110" s="34" t="s">
        <v>94</v>
      </c>
      <c r="B110" s="11">
        <v>480</v>
      </c>
      <c r="C110" s="11">
        <v>5400</v>
      </c>
      <c r="D110" s="11">
        <v>1077</v>
      </c>
      <c r="E110" s="11">
        <v>646</v>
      </c>
      <c r="F110" s="11">
        <v>290</v>
      </c>
      <c r="G110" s="11">
        <v>7893</v>
      </c>
      <c r="H110" s="35"/>
      <c r="I110" s="33">
        <f>(B110/$G110)*100</f>
        <v>6.0813378943367535</v>
      </c>
      <c r="J110" s="33">
        <f>C110/$G110*100</f>
        <v>68.4150513112885</v>
      </c>
      <c r="K110" s="33">
        <f>(D110+E110+F110)/$G110*100</f>
        <v>25.503610794374765</v>
      </c>
      <c r="L110" s="33">
        <f>D110/$G110*100</f>
        <v>13.645001900418091</v>
      </c>
      <c r="M110" s="33">
        <f>E110/$G110*100</f>
        <v>8.184467249461548</v>
      </c>
      <c r="N110" s="33">
        <f>F110/$G110*100</f>
        <v>3.6741416444951223</v>
      </c>
      <c r="O110" s="35"/>
    </row>
    <row r="111" spans="1:15" s="14" customFormat="1" ht="14.25" customHeight="1">
      <c r="A111" s="34" t="s">
        <v>511</v>
      </c>
      <c r="B111" s="11">
        <v>257</v>
      </c>
      <c r="C111" s="11">
        <v>2737</v>
      </c>
      <c r="D111" s="11">
        <v>505</v>
      </c>
      <c r="E111" s="11">
        <v>288</v>
      </c>
      <c r="F111" s="11">
        <v>66</v>
      </c>
      <c r="G111" s="11">
        <v>3853</v>
      </c>
      <c r="H111" s="35"/>
      <c r="I111" s="33">
        <f>(B111/$G111)*100</f>
        <v>6.670127173630937</v>
      </c>
      <c r="J111" s="33">
        <f>C111/$G111*100</f>
        <v>71.03555670905789</v>
      </c>
      <c r="K111" s="33">
        <f>(D111+E111+F111)/$G111*100</f>
        <v>22.294316117311187</v>
      </c>
      <c r="L111" s="33">
        <f>D111/$G111*100</f>
        <v>13.106670127173631</v>
      </c>
      <c r="M111" s="33">
        <f>E111/$G111*100</f>
        <v>7.474695042823774</v>
      </c>
      <c r="N111" s="33">
        <f>F111/$G111*100</f>
        <v>1.7129509473137814</v>
      </c>
      <c r="O111" s="35"/>
    </row>
    <row r="112" spans="1:15" s="14" customFormat="1" ht="14.25" customHeight="1">
      <c r="A112" s="34" t="s">
        <v>512</v>
      </c>
      <c r="B112" s="11">
        <v>167</v>
      </c>
      <c r="C112" s="11">
        <v>1931</v>
      </c>
      <c r="D112" s="11">
        <v>388</v>
      </c>
      <c r="E112" s="11">
        <v>318</v>
      </c>
      <c r="F112" s="11">
        <v>100</v>
      </c>
      <c r="G112" s="11">
        <v>2904</v>
      </c>
      <c r="H112" s="35"/>
      <c r="I112" s="33">
        <f>(B112/$G112)*100</f>
        <v>5.750688705234159</v>
      </c>
      <c r="J112" s="33">
        <f>C112/$G112*100</f>
        <v>66.49449035812673</v>
      </c>
      <c r="K112" s="33">
        <f>(D112+E112+F112)/$G112*100</f>
        <v>27.754820936639117</v>
      </c>
      <c r="L112" s="33">
        <f>D112/$G112*100</f>
        <v>13.360881542699724</v>
      </c>
      <c r="M112" s="33">
        <f>E112/$G112*100</f>
        <v>10.950413223140496</v>
      </c>
      <c r="N112" s="33">
        <f>F112/$G112*100</f>
        <v>3.443526170798898</v>
      </c>
      <c r="O112" s="35"/>
    </row>
    <row r="113" spans="1:15" s="14" customFormat="1" ht="14.25" customHeight="1">
      <c r="A113" s="34" t="s">
        <v>591</v>
      </c>
      <c r="B113" s="11">
        <v>1500</v>
      </c>
      <c r="C113" s="11">
        <v>10904</v>
      </c>
      <c r="D113" s="11">
        <v>1102</v>
      </c>
      <c r="E113" s="11">
        <v>565</v>
      </c>
      <c r="F113" s="11">
        <v>174</v>
      </c>
      <c r="G113" s="11">
        <v>14245</v>
      </c>
      <c r="H113" s="35"/>
      <c r="I113" s="33">
        <f>(B113/$G113)*100</f>
        <v>10.53001053001053</v>
      </c>
      <c r="J113" s="33">
        <f>C113/$G113*100</f>
        <v>76.54615654615654</v>
      </c>
      <c r="K113" s="33">
        <f>(D113+E113+F113)/$G113*100</f>
        <v>12.923832923832922</v>
      </c>
      <c r="L113" s="33">
        <f>D113/$G113*100</f>
        <v>7.736047736047737</v>
      </c>
      <c r="M113" s="33">
        <f>E113/$G113*100</f>
        <v>3.966303966303966</v>
      </c>
      <c r="N113" s="33">
        <f>F113/$G113*100</f>
        <v>1.2214812214812216</v>
      </c>
      <c r="O113" s="35"/>
    </row>
    <row r="114" spans="1:15" s="14" customFormat="1" ht="14.25" customHeight="1">
      <c r="A114" s="34" t="s">
        <v>397</v>
      </c>
      <c r="B114" s="11">
        <v>1833</v>
      </c>
      <c r="C114" s="11">
        <v>13641</v>
      </c>
      <c r="D114" s="11">
        <v>1917</v>
      </c>
      <c r="E114" s="11">
        <v>1092</v>
      </c>
      <c r="F114" s="11">
        <v>529</v>
      </c>
      <c r="G114" s="11">
        <v>19012</v>
      </c>
      <c r="H114" s="35"/>
      <c r="I114" s="33">
        <f>(B114/$G114)*100</f>
        <v>9.641279192089208</v>
      </c>
      <c r="J114" s="33">
        <f>C114/$G114*100</f>
        <v>71.74942141805177</v>
      </c>
      <c r="K114" s="33">
        <f>(D114+E114+F114)/$G114*100</f>
        <v>18.609299389859036</v>
      </c>
      <c r="L114" s="33">
        <f>D114/$G114*100</f>
        <v>10.083105407111297</v>
      </c>
      <c r="M114" s="33">
        <f>E114/$G114*100</f>
        <v>5.743740795287187</v>
      </c>
      <c r="N114" s="33">
        <f>F114/$G114*100</f>
        <v>2.7824531874605514</v>
      </c>
      <c r="O114" s="35"/>
    </row>
    <row r="115" spans="1:15" s="14" customFormat="1" ht="14.25" customHeight="1">
      <c r="A115" s="34" t="s">
        <v>513</v>
      </c>
      <c r="B115" s="11">
        <v>149</v>
      </c>
      <c r="C115" s="11">
        <v>1516</v>
      </c>
      <c r="D115" s="11">
        <v>269</v>
      </c>
      <c r="E115" s="11">
        <v>162</v>
      </c>
      <c r="F115" s="11">
        <v>136</v>
      </c>
      <c r="G115" s="11">
        <v>2232</v>
      </c>
      <c r="H115" s="35"/>
      <c r="I115" s="33">
        <f>(B115/$G115)*100</f>
        <v>6.67562724014337</v>
      </c>
      <c r="J115" s="33">
        <f>C115/$G115*100</f>
        <v>67.92114695340501</v>
      </c>
      <c r="K115" s="33">
        <f>(D115+E115+F115)/$G115*100</f>
        <v>25.403225806451612</v>
      </c>
      <c r="L115" s="33">
        <f>D115/$G115*100</f>
        <v>12.051971326164875</v>
      </c>
      <c r="M115" s="33">
        <f>E115/$G115*100</f>
        <v>7.258064516129033</v>
      </c>
      <c r="N115" s="33">
        <f>F115/$G115*100</f>
        <v>6.093189964157706</v>
      </c>
      <c r="O115" s="35"/>
    </row>
    <row r="116" spans="1:15" s="14" customFormat="1" ht="14.25" customHeight="1">
      <c r="A116" s="34" t="s">
        <v>514</v>
      </c>
      <c r="B116" s="11">
        <v>151</v>
      </c>
      <c r="C116" s="11">
        <v>1630</v>
      </c>
      <c r="D116" s="11">
        <v>341</v>
      </c>
      <c r="E116" s="11">
        <v>231</v>
      </c>
      <c r="F116" s="11">
        <v>97</v>
      </c>
      <c r="G116" s="11">
        <v>2450</v>
      </c>
      <c r="H116" s="35"/>
      <c r="I116" s="33">
        <f>(B116/$G116)*100</f>
        <v>6.163265306122448</v>
      </c>
      <c r="J116" s="33">
        <f>C116/$G116*100</f>
        <v>66.53061224489795</v>
      </c>
      <c r="K116" s="33">
        <f>(D116+E116+F116)/$G116*100</f>
        <v>27.306122448979593</v>
      </c>
      <c r="L116" s="33">
        <f>D116/$G116*100</f>
        <v>13.918367346938776</v>
      </c>
      <c r="M116" s="33">
        <f>E116/$G116*100</f>
        <v>9.428571428571429</v>
      </c>
      <c r="N116" s="33">
        <f>F116/$G116*100</f>
        <v>3.959183673469388</v>
      </c>
      <c r="O116" s="35"/>
    </row>
    <row r="117" spans="1:15" s="6" customFormat="1" ht="14.25" customHeight="1">
      <c r="A117" s="34" t="s">
        <v>515</v>
      </c>
      <c r="B117" s="11">
        <v>3623</v>
      </c>
      <c r="C117" s="11">
        <v>39001</v>
      </c>
      <c r="D117" s="11">
        <v>6751</v>
      </c>
      <c r="E117" s="11">
        <v>3941</v>
      </c>
      <c r="F117" s="11">
        <v>1557</v>
      </c>
      <c r="G117" s="11">
        <v>54873</v>
      </c>
      <c r="H117" s="35"/>
      <c r="I117" s="33">
        <f>(B117/$G117)*100</f>
        <v>6.60251854281705</v>
      </c>
      <c r="J117" s="33">
        <f>C117/$G117*100</f>
        <v>71.0750277914457</v>
      </c>
      <c r="K117" s="33">
        <f>(D117+E117+F117)/$G117*100</f>
        <v>22.32245366573725</v>
      </c>
      <c r="L117" s="33">
        <f>D117/$G117*100</f>
        <v>12.30295409399887</v>
      </c>
      <c r="M117" s="33">
        <f>E117/$G117*100</f>
        <v>7.182038525322107</v>
      </c>
      <c r="N117" s="33">
        <f>F117/$G117*100</f>
        <v>2.83746104641627</v>
      </c>
      <c r="O117" s="35"/>
    </row>
    <row r="118" spans="1:15" s="14" customFormat="1" ht="14.25" customHeight="1">
      <c r="A118" s="34" t="s">
        <v>516</v>
      </c>
      <c r="B118" s="11">
        <v>5522</v>
      </c>
      <c r="C118" s="11">
        <v>62185</v>
      </c>
      <c r="D118" s="11">
        <v>10623</v>
      </c>
      <c r="E118" s="11">
        <v>6538</v>
      </c>
      <c r="F118" s="11">
        <v>2428</v>
      </c>
      <c r="G118" s="11">
        <v>87296</v>
      </c>
      <c r="H118" s="35"/>
      <c r="I118" s="33">
        <f>(B118/$G118)*100</f>
        <v>6.325604838709678</v>
      </c>
      <c r="J118" s="33">
        <f>C118/$G118*100</f>
        <v>71.23464992668622</v>
      </c>
      <c r="K118" s="33">
        <f>(D118+E118+F118)/$G118*100</f>
        <v>22.439745234604107</v>
      </c>
      <c r="L118" s="33">
        <f>D118/$G118*100</f>
        <v>12.168942448680351</v>
      </c>
      <c r="M118" s="33">
        <f>E118/$G118*100</f>
        <v>7.4894611436950145</v>
      </c>
      <c r="N118" s="33">
        <f>F118/$G118*100</f>
        <v>2.781341642228739</v>
      </c>
      <c r="O118" s="35"/>
    </row>
    <row r="119" spans="1:15" s="14" customFormat="1" ht="14.25" customHeight="1">
      <c r="A119" s="34" t="s">
        <v>380</v>
      </c>
      <c r="B119" s="11">
        <v>376</v>
      </c>
      <c r="C119" s="11">
        <v>4643</v>
      </c>
      <c r="D119" s="11">
        <v>1042</v>
      </c>
      <c r="E119" s="11">
        <v>662</v>
      </c>
      <c r="F119" s="11">
        <v>332</v>
      </c>
      <c r="G119" s="11">
        <v>7055</v>
      </c>
      <c r="H119" s="35"/>
      <c r="I119" s="33">
        <f>(B119/$G119)*100</f>
        <v>5.329553508150249</v>
      </c>
      <c r="J119" s="33">
        <f>C119/$G119*100</f>
        <v>65.81148121899362</v>
      </c>
      <c r="K119" s="33">
        <f>(D119+E119+F119)/$G119*100</f>
        <v>28.85896527285613</v>
      </c>
      <c r="L119" s="33">
        <f>D119/$G119*100</f>
        <v>14.76966690290574</v>
      </c>
      <c r="M119" s="33">
        <f>E119/$G119*100</f>
        <v>9.383416017009214</v>
      </c>
      <c r="N119" s="33">
        <f>F119/$G119*100</f>
        <v>4.705882352941177</v>
      </c>
      <c r="O119" s="35"/>
    </row>
    <row r="120" spans="1:15" s="14" customFormat="1" ht="14.25" customHeight="1">
      <c r="A120" s="34" t="s">
        <v>381</v>
      </c>
      <c r="B120" s="11">
        <v>520</v>
      </c>
      <c r="C120" s="11">
        <v>4679</v>
      </c>
      <c r="D120" s="11">
        <v>734</v>
      </c>
      <c r="E120" s="11">
        <v>474</v>
      </c>
      <c r="F120" s="11">
        <v>259</v>
      </c>
      <c r="G120" s="11">
        <v>6666</v>
      </c>
      <c r="H120" s="35"/>
      <c r="I120" s="33">
        <f>(B120/$G120)*100</f>
        <v>7.800780078007801</v>
      </c>
      <c r="J120" s="33">
        <f>C120/$G120*100</f>
        <v>70.1920192019202</v>
      </c>
      <c r="K120" s="33">
        <f>(D120+E120+F120)/$G120*100</f>
        <v>22.007200720072007</v>
      </c>
      <c r="L120" s="33">
        <f>D120/$G120*100</f>
        <v>11.011101110111012</v>
      </c>
      <c r="M120" s="33">
        <f>E120/$G120*100</f>
        <v>7.110711071107111</v>
      </c>
      <c r="N120" s="33">
        <f>F120/$G120*100</f>
        <v>3.8853885388538854</v>
      </c>
      <c r="O120" s="35"/>
    </row>
    <row r="121" spans="1:15" s="14" customFormat="1" ht="14.25" customHeight="1">
      <c r="A121" s="34" t="s">
        <v>106</v>
      </c>
      <c r="B121" s="11">
        <v>521</v>
      </c>
      <c r="C121" s="11">
        <v>6199</v>
      </c>
      <c r="D121" s="11">
        <v>1381</v>
      </c>
      <c r="E121" s="11">
        <v>896</v>
      </c>
      <c r="F121" s="11">
        <v>243</v>
      </c>
      <c r="G121" s="11">
        <v>9240</v>
      </c>
      <c r="H121" s="35"/>
      <c r="I121" s="33">
        <f>(B121/$G121)*100</f>
        <v>5.638528138528138</v>
      </c>
      <c r="J121" s="33">
        <f>C121/$G121*100</f>
        <v>67.08874458874459</v>
      </c>
      <c r="K121" s="33">
        <f>(D121+E121+F121)/$G121*100</f>
        <v>27.27272727272727</v>
      </c>
      <c r="L121" s="33">
        <f>D121/$G121*100</f>
        <v>14.945887445887445</v>
      </c>
      <c r="M121" s="33">
        <f>E121/$G121*100</f>
        <v>9.696969696969697</v>
      </c>
      <c r="N121" s="33">
        <f>F121/$G121*100</f>
        <v>2.6298701298701297</v>
      </c>
      <c r="O121" s="35"/>
    </row>
    <row r="122" spans="1:15" s="14" customFormat="1" ht="14.25" customHeight="1">
      <c r="A122" s="34" t="s">
        <v>107</v>
      </c>
      <c r="B122" s="11">
        <v>101</v>
      </c>
      <c r="C122" s="11">
        <v>1437</v>
      </c>
      <c r="D122" s="11">
        <v>450</v>
      </c>
      <c r="E122" s="11">
        <v>320</v>
      </c>
      <c r="F122" s="11">
        <v>130</v>
      </c>
      <c r="G122" s="11">
        <v>2438</v>
      </c>
      <c r="H122" s="35"/>
      <c r="I122" s="33">
        <f>(B122/$G122)*100</f>
        <v>4.142739950779328</v>
      </c>
      <c r="J122" s="33">
        <f>C122/$G122*100</f>
        <v>58.941755537325676</v>
      </c>
      <c r="K122" s="33">
        <f>(D122+E122+F122)/$G122*100</f>
        <v>36.915504511894994</v>
      </c>
      <c r="L122" s="33">
        <f>D122/$G122*100</f>
        <v>18.457752255947497</v>
      </c>
      <c r="M122" s="33">
        <f>E122/$G122*100</f>
        <v>13.125512715340443</v>
      </c>
      <c r="N122" s="33">
        <f>F122/$G122*100</f>
        <v>5.332239540607055</v>
      </c>
      <c r="O122" s="35"/>
    </row>
    <row r="123" spans="1:15" s="14" customFormat="1" ht="14.25" customHeight="1">
      <c r="A123" s="34" t="s">
        <v>517</v>
      </c>
      <c r="B123" s="11">
        <v>7670</v>
      </c>
      <c r="C123" s="11">
        <v>78999</v>
      </c>
      <c r="D123" s="11">
        <v>10079</v>
      </c>
      <c r="E123" s="11">
        <v>6131</v>
      </c>
      <c r="F123" s="11">
        <v>2257</v>
      </c>
      <c r="G123" s="11">
        <v>105136</v>
      </c>
      <c r="H123" s="35"/>
      <c r="I123" s="33">
        <f>(B123/$G123)*100</f>
        <v>7.295312737787247</v>
      </c>
      <c r="J123" s="33">
        <f>C123/$G123*100</f>
        <v>75.13981890123269</v>
      </c>
      <c r="K123" s="33">
        <f>(D123+E123+F123)/$G123*100</f>
        <v>17.564868360980064</v>
      </c>
      <c r="L123" s="33">
        <f>D123/$G123*100</f>
        <v>9.586630649824988</v>
      </c>
      <c r="M123" s="33">
        <f>E123/$G123*100</f>
        <v>5.83149444528991</v>
      </c>
      <c r="N123" s="33">
        <f>F123/$G123*100</f>
        <v>2.1467432658651653</v>
      </c>
      <c r="O123" s="35"/>
    </row>
    <row r="124" spans="1:15" s="6" customFormat="1" ht="14.25" customHeight="1">
      <c r="A124" s="34" t="s">
        <v>518</v>
      </c>
      <c r="B124" s="11">
        <v>276</v>
      </c>
      <c r="C124" s="11">
        <v>2530</v>
      </c>
      <c r="D124" s="11">
        <v>483</v>
      </c>
      <c r="E124" s="11">
        <v>412</v>
      </c>
      <c r="F124" s="11">
        <v>148</v>
      </c>
      <c r="G124" s="11">
        <v>3849</v>
      </c>
      <c r="H124" s="35"/>
      <c r="I124" s="33">
        <f>(B124/$G124)*100</f>
        <v>7.1706936866718625</v>
      </c>
      <c r="J124" s="33">
        <f>C124/$G124*100</f>
        <v>65.73135879449208</v>
      </c>
      <c r="K124" s="33">
        <f>(D124+E124+F124)/$G124*100</f>
        <v>27.09794751883606</v>
      </c>
      <c r="L124" s="33">
        <f>D124/$G124*100</f>
        <v>12.548713951675762</v>
      </c>
      <c r="M124" s="33">
        <f>E124/$G124*100</f>
        <v>10.70407898155365</v>
      </c>
      <c r="N124" s="33">
        <f>F124/$G124*100</f>
        <v>3.845154585606651</v>
      </c>
      <c r="O124" s="35"/>
    </row>
    <row r="125" spans="1:15" s="14" customFormat="1" ht="14.25" customHeight="1">
      <c r="A125" s="34" t="s">
        <v>519</v>
      </c>
      <c r="B125" s="11">
        <v>985</v>
      </c>
      <c r="C125" s="11">
        <v>10112</v>
      </c>
      <c r="D125" s="11">
        <v>1707</v>
      </c>
      <c r="E125" s="11">
        <v>1128</v>
      </c>
      <c r="F125" s="11">
        <v>463</v>
      </c>
      <c r="G125" s="11">
        <v>14395</v>
      </c>
      <c r="H125" s="35"/>
      <c r="I125" s="33">
        <f>(B125/$G125)*100</f>
        <v>6.842653699201111</v>
      </c>
      <c r="J125" s="33">
        <f>C125/$G125*100</f>
        <v>70.24661340743313</v>
      </c>
      <c r="K125" s="33">
        <f>(D125+E125+F125)/$G125*100</f>
        <v>22.91073289336575</v>
      </c>
      <c r="L125" s="33">
        <f>D125/$G125*100</f>
        <v>11.858284126432789</v>
      </c>
      <c r="M125" s="33">
        <f>E125/$G125*100</f>
        <v>7.83605418548107</v>
      </c>
      <c r="N125" s="33">
        <f>F125/$G125*100</f>
        <v>3.216394581451893</v>
      </c>
      <c r="O125" s="35"/>
    </row>
    <row r="126" spans="1:15" s="14" customFormat="1" ht="14.25" customHeight="1">
      <c r="A126" s="34" t="s">
        <v>520</v>
      </c>
      <c r="B126" s="11">
        <v>1177</v>
      </c>
      <c r="C126" s="11">
        <v>11611</v>
      </c>
      <c r="D126" s="11">
        <v>1840</v>
      </c>
      <c r="E126" s="11">
        <v>1177</v>
      </c>
      <c r="F126" s="11">
        <v>362</v>
      </c>
      <c r="G126" s="11">
        <v>16167</v>
      </c>
      <c r="H126" s="35"/>
      <c r="I126" s="33">
        <f>(B126/$G126)*100</f>
        <v>7.2802622626337605</v>
      </c>
      <c r="J126" s="33">
        <f>C126/$G126*100</f>
        <v>71.81913774973711</v>
      </c>
      <c r="K126" s="33">
        <f>(D126+E126+F126)/$G126*100</f>
        <v>20.90059998762912</v>
      </c>
      <c r="L126" s="33">
        <f>D126/$G126*100</f>
        <v>11.381208634873508</v>
      </c>
      <c r="M126" s="33">
        <f>E126/$G126*100</f>
        <v>7.2802622626337605</v>
      </c>
      <c r="N126" s="33">
        <f>F126/$G126*100</f>
        <v>2.2391290901218532</v>
      </c>
      <c r="O126" s="35"/>
    </row>
    <row r="127" spans="1:15" s="14" customFormat="1" ht="14.25" customHeight="1">
      <c r="A127" s="34" t="s">
        <v>376</v>
      </c>
      <c r="B127" s="11">
        <v>3954</v>
      </c>
      <c r="C127" s="11">
        <v>29014</v>
      </c>
      <c r="D127" s="11">
        <v>3047</v>
      </c>
      <c r="E127" s="11">
        <v>1219</v>
      </c>
      <c r="F127" s="11">
        <v>333</v>
      </c>
      <c r="G127" s="11">
        <v>37567</v>
      </c>
      <c r="H127" s="35"/>
      <c r="I127" s="33">
        <f>(B127/$G127)*100</f>
        <v>10.525194984960203</v>
      </c>
      <c r="J127" s="33">
        <f>C127/$G127*100</f>
        <v>77.23267761599276</v>
      </c>
      <c r="K127" s="33">
        <f>(D127+E127+F127)/$G127*100</f>
        <v>12.242127399047035</v>
      </c>
      <c r="L127" s="33">
        <f>D127/$G127*100</f>
        <v>8.110841962360581</v>
      </c>
      <c r="M127" s="33">
        <f>E127/$G127*100</f>
        <v>3.2448691670881358</v>
      </c>
      <c r="N127" s="33">
        <f>F127/$G127*100</f>
        <v>0.8864162695983178</v>
      </c>
      <c r="O127" s="35"/>
    </row>
    <row r="128" spans="1:15" s="14" customFormat="1" ht="14.25" customHeight="1">
      <c r="A128" s="34" t="s">
        <v>521</v>
      </c>
      <c r="B128" s="11">
        <v>102</v>
      </c>
      <c r="C128" s="11">
        <v>972</v>
      </c>
      <c r="D128" s="11">
        <v>205</v>
      </c>
      <c r="E128" s="11">
        <v>129</v>
      </c>
      <c r="F128" s="11">
        <v>61</v>
      </c>
      <c r="G128" s="11">
        <v>1469</v>
      </c>
      <c r="H128" s="35"/>
      <c r="I128" s="33">
        <f>(B128/$G128)*100</f>
        <v>6.943498978897209</v>
      </c>
      <c r="J128" s="33">
        <f>C128/$G128*100</f>
        <v>66.16746085772634</v>
      </c>
      <c r="K128" s="33">
        <f>(D128+E128+F128)/$G128*100</f>
        <v>26.88904016337645</v>
      </c>
      <c r="L128" s="33">
        <f>D128/$G128*100</f>
        <v>13.955071477195371</v>
      </c>
      <c r="M128" s="33">
        <f>E128/$G128*100</f>
        <v>8.78148400272294</v>
      </c>
      <c r="N128" s="33">
        <f>F128/$G128*100</f>
        <v>4.152484683458135</v>
      </c>
      <c r="O128" s="35"/>
    </row>
    <row r="129" spans="1:15" s="14" customFormat="1" ht="14.25" customHeight="1">
      <c r="A129" s="34" t="s">
        <v>522</v>
      </c>
      <c r="B129" s="11">
        <v>327</v>
      </c>
      <c r="C129" s="11">
        <v>3455</v>
      </c>
      <c r="D129" s="11">
        <v>589</v>
      </c>
      <c r="E129" s="11">
        <v>288</v>
      </c>
      <c r="F129" s="11">
        <v>113</v>
      </c>
      <c r="G129" s="11">
        <v>4772</v>
      </c>
      <c r="H129" s="35"/>
      <c r="I129" s="33">
        <f>(B129/$G129)*100</f>
        <v>6.852472757753563</v>
      </c>
      <c r="J129" s="33">
        <f>C129/$G129*100</f>
        <v>72.40150880134115</v>
      </c>
      <c r="K129" s="33">
        <f>(D129+E129+F129)/$G129*100</f>
        <v>20.74601844090528</v>
      </c>
      <c r="L129" s="33">
        <f>D129/$G129*100</f>
        <v>12.342833193629506</v>
      </c>
      <c r="M129" s="33">
        <f>E129/$G129*100</f>
        <v>6.035205364626991</v>
      </c>
      <c r="N129" s="33">
        <f>F129/$G129*100</f>
        <v>2.3679798826487843</v>
      </c>
      <c r="O129" s="35"/>
    </row>
    <row r="130" spans="1:16" s="14" customFormat="1" ht="14.25" customHeight="1">
      <c r="A130" s="34" t="s">
        <v>523</v>
      </c>
      <c r="B130" s="11">
        <v>230</v>
      </c>
      <c r="C130" s="11">
        <v>1903</v>
      </c>
      <c r="D130" s="11">
        <v>345</v>
      </c>
      <c r="E130" s="11">
        <v>208</v>
      </c>
      <c r="F130" s="11">
        <v>74</v>
      </c>
      <c r="G130" s="11">
        <v>2760</v>
      </c>
      <c r="H130" s="35"/>
      <c r="I130" s="33">
        <f>(B130/$G130)*100</f>
        <v>8.333333333333332</v>
      </c>
      <c r="J130" s="33">
        <f>C130/$G130*100</f>
        <v>68.94927536231884</v>
      </c>
      <c r="K130" s="33">
        <f>(D130+E130+F130)/$G130*100</f>
        <v>22.717391304347824</v>
      </c>
      <c r="L130" s="33">
        <f>D130/$G130*100</f>
        <v>12.5</v>
      </c>
      <c r="M130" s="33">
        <f>E130/$G130*100</f>
        <v>7.536231884057972</v>
      </c>
      <c r="N130" s="33">
        <f>F130/$G130*100</f>
        <v>2.681159420289855</v>
      </c>
      <c r="O130" s="35"/>
      <c r="P130" s="75"/>
    </row>
    <row r="131" spans="1:16" s="14" customFormat="1" ht="14.25" customHeight="1">
      <c r="A131" s="34" t="s">
        <v>384</v>
      </c>
      <c r="B131" s="11">
        <v>7164</v>
      </c>
      <c r="C131" s="11">
        <v>74853</v>
      </c>
      <c r="D131" s="11">
        <v>11965</v>
      </c>
      <c r="E131" s="11">
        <v>6632</v>
      </c>
      <c r="F131" s="11">
        <v>2402</v>
      </c>
      <c r="G131" s="11">
        <v>103016</v>
      </c>
      <c r="H131" s="35"/>
      <c r="I131" s="33">
        <f>(B131/$G131)*100</f>
        <v>6.9542595324998056</v>
      </c>
      <c r="J131" s="33">
        <f>C131/$G131*100</f>
        <v>72.66152830628252</v>
      </c>
      <c r="K131" s="33">
        <f>(D131+E131+F131)/$G131*100</f>
        <v>20.384212161217675</v>
      </c>
      <c r="L131" s="33">
        <f>D131/$G131*100</f>
        <v>11.6147006290285</v>
      </c>
      <c r="M131" s="33">
        <f>E131/$G131*100</f>
        <v>6.437834899433098</v>
      </c>
      <c r="N131" s="33">
        <f>F131/$G131*100</f>
        <v>2.3316766327560767</v>
      </c>
      <c r="O131" s="35"/>
      <c r="P131" s="75"/>
    </row>
    <row r="132" spans="1:16" s="6" customFormat="1" ht="14.25" customHeight="1">
      <c r="A132" s="34" t="s">
        <v>121</v>
      </c>
      <c r="B132" s="11">
        <v>784</v>
      </c>
      <c r="C132" s="11">
        <v>5684</v>
      </c>
      <c r="D132" s="11">
        <v>820</v>
      </c>
      <c r="E132" s="11">
        <v>472</v>
      </c>
      <c r="F132" s="11">
        <v>233</v>
      </c>
      <c r="G132" s="11">
        <v>7993</v>
      </c>
      <c r="H132" s="35"/>
      <c r="I132" s="33">
        <f>(B132/$G132)*100</f>
        <v>9.808582509695984</v>
      </c>
      <c r="J132" s="33">
        <f>C132/$G132*100</f>
        <v>71.11222319529588</v>
      </c>
      <c r="K132" s="33">
        <f>(D132+E132+F132)/$G132*100</f>
        <v>19.079194295008133</v>
      </c>
      <c r="L132" s="33">
        <f>D132/$G132*100</f>
        <v>10.258976604528963</v>
      </c>
      <c r="M132" s="33">
        <f>E132/$G132*100</f>
        <v>5.905167021143501</v>
      </c>
      <c r="N132" s="33">
        <f>F132/$G132*100</f>
        <v>2.9150506693356686</v>
      </c>
      <c r="O132" s="35"/>
      <c r="P132" s="75"/>
    </row>
    <row r="133" spans="1:15" s="14" customFormat="1" ht="14.25" customHeight="1">
      <c r="A133" s="34" t="s">
        <v>122</v>
      </c>
      <c r="B133" s="11">
        <v>680</v>
      </c>
      <c r="C133" s="11">
        <v>5914</v>
      </c>
      <c r="D133" s="11">
        <v>973</v>
      </c>
      <c r="E133" s="11">
        <v>646</v>
      </c>
      <c r="F133" s="11">
        <v>247</v>
      </c>
      <c r="G133" s="11">
        <v>8460</v>
      </c>
      <c r="H133" s="35"/>
      <c r="I133" s="33">
        <f>(B133/$G133)*100</f>
        <v>8.037825059101655</v>
      </c>
      <c r="J133" s="33">
        <f>C133/$G133*100</f>
        <v>69.90543735224585</v>
      </c>
      <c r="K133" s="33">
        <f>(D133+E133+F133)/$G133*100</f>
        <v>22.056737588652485</v>
      </c>
      <c r="L133" s="33">
        <f>D133/$G133*100</f>
        <v>11.501182033096926</v>
      </c>
      <c r="M133" s="33">
        <f>E133/$G133*100</f>
        <v>7.635933806146572</v>
      </c>
      <c r="N133" s="33">
        <f>F133/$G133*100</f>
        <v>2.9196217494089836</v>
      </c>
      <c r="O133" s="35"/>
    </row>
    <row r="134" spans="1:15" s="14" customFormat="1" ht="14.25" customHeight="1">
      <c r="A134" s="34" t="s">
        <v>123</v>
      </c>
      <c r="B134" s="11">
        <v>783</v>
      </c>
      <c r="C134" s="11">
        <v>7220</v>
      </c>
      <c r="D134" s="11">
        <v>1150</v>
      </c>
      <c r="E134" s="11">
        <v>787</v>
      </c>
      <c r="F134" s="11">
        <v>349</v>
      </c>
      <c r="G134" s="11">
        <v>10289</v>
      </c>
      <c r="H134" s="35"/>
      <c r="I134" s="33">
        <f>(B134/$G134)*100</f>
        <v>7.61006900573428</v>
      </c>
      <c r="J134" s="33">
        <f>C134/$G134*100</f>
        <v>70.17202837982312</v>
      </c>
      <c r="K134" s="33">
        <f>(D134+E134+F134)/$G134*100</f>
        <v>22.217902614442608</v>
      </c>
      <c r="L134" s="33">
        <f>D134/$G134*100</f>
        <v>11.17698512975022</v>
      </c>
      <c r="M134" s="33">
        <f>E134/$G134*100</f>
        <v>7.648945475750802</v>
      </c>
      <c r="N134" s="33">
        <f>F134/$G134*100</f>
        <v>3.391972008941588</v>
      </c>
      <c r="O134" s="35"/>
    </row>
    <row r="135" spans="1:15" s="14" customFormat="1" ht="14.25" customHeight="1">
      <c r="A135" s="34" t="s">
        <v>124</v>
      </c>
      <c r="B135" s="11">
        <v>207</v>
      </c>
      <c r="C135" s="11">
        <v>2206</v>
      </c>
      <c r="D135" s="11">
        <v>473</v>
      </c>
      <c r="E135" s="11">
        <v>361</v>
      </c>
      <c r="F135" s="11">
        <v>136</v>
      </c>
      <c r="G135" s="11">
        <v>3383</v>
      </c>
      <c r="H135" s="35"/>
      <c r="I135" s="33">
        <f>(B135/$G135)*100</f>
        <v>6.1188294413242685</v>
      </c>
      <c r="J135" s="33">
        <f>C135/$G135*100</f>
        <v>65.20839491575525</v>
      </c>
      <c r="K135" s="33">
        <f>(D135+E135+F135)/$G135*100</f>
        <v>28.672775642920485</v>
      </c>
      <c r="L135" s="33">
        <f>D135/$G135*100</f>
        <v>13.981673071238546</v>
      </c>
      <c r="M135" s="33">
        <f>E135/$G135*100</f>
        <v>10.671002069169376</v>
      </c>
      <c r="N135" s="33">
        <f>F135/$G135*100</f>
        <v>4.0201005025125625</v>
      </c>
      <c r="O135" s="35"/>
    </row>
    <row r="136" spans="1:15" s="14" customFormat="1" ht="14.25" customHeight="1">
      <c r="A136" s="34" t="s">
        <v>388</v>
      </c>
      <c r="B136" s="11">
        <v>1306</v>
      </c>
      <c r="C136" s="11">
        <v>10376</v>
      </c>
      <c r="D136" s="11">
        <v>1491</v>
      </c>
      <c r="E136" s="11">
        <v>1055</v>
      </c>
      <c r="F136" s="11">
        <v>422</v>
      </c>
      <c r="G136" s="11">
        <v>14650</v>
      </c>
      <c r="H136" s="35"/>
      <c r="I136" s="33">
        <f>(B136/$G136)*100</f>
        <v>8.914675767918089</v>
      </c>
      <c r="J136" s="33">
        <f>C136/$G136*100</f>
        <v>70.8259385665529</v>
      </c>
      <c r="K136" s="33">
        <f>(D136+E136+F136)/$G136*100</f>
        <v>20.25938566552901</v>
      </c>
      <c r="L136" s="33">
        <f>D136/$G136*100</f>
        <v>10.177474402730375</v>
      </c>
      <c r="M136" s="33">
        <f>E136/$G136*100</f>
        <v>7.20136518771331</v>
      </c>
      <c r="N136" s="33">
        <f>F136/$G136*100</f>
        <v>2.880546075085324</v>
      </c>
      <c r="O136" s="35"/>
    </row>
    <row r="137" spans="1:15" s="14" customFormat="1" ht="14.25" customHeight="1">
      <c r="A137" s="34" t="s">
        <v>386</v>
      </c>
      <c r="B137" s="11">
        <v>185</v>
      </c>
      <c r="C137" s="11">
        <v>1933</v>
      </c>
      <c r="D137" s="11">
        <v>391</v>
      </c>
      <c r="E137" s="11">
        <v>223</v>
      </c>
      <c r="F137" s="11">
        <v>97</v>
      </c>
      <c r="G137" s="11">
        <v>2829</v>
      </c>
      <c r="H137" s="35"/>
      <c r="I137" s="33">
        <f>(B137/$G137)*100</f>
        <v>6.539413220219159</v>
      </c>
      <c r="J137" s="33">
        <f>C137/$G137*100</f>
        <v>68.32803110639803</v>
      </c>
      <c r="K137" s="33">
        <f>(D137+E137+F137)/$G137*100</f>
        <v>25.13255567338282</v>
      </c>
      <c r="L137" s="33">
        <f>D137/$G137*100</f>
        <v>13.821138211382115</v>
      </c>
      <c r="M137" s="33">
        <f>E137/$G137*100</f>
        <v>7.882644043831742</v>
      </c>
      <c r="N137" s="33">
        <f>F137/$G137*100</f>
        <v>3.4287734181689644</v>
      </c>
      <c r="O137" s="35"/>
    </row>
    <row r="138" spans="1:15" s="14" customFormat="1" ht="14.25" customHeight="1">
      <c r="A138" s="34" t="s">
        <v>393</v>
      </c>
      <c r="B138" s="11">
        <v>738</v>
      </c>
      <c r="C138" s="11">
        <v>3584</v>
      </c>
      <c r="D138" s="11">
        <v>370</v>
      </c>
      <c r="E138" s="11">
        <v>212</v>
      </c>
      <c r="F138" s="11">
        <v>62</v>
      </c>
      <c r="G138" s="11">
        <v>4966</v>
      </c>
      <c r="H138" s="35"/>
      <c r="I138" s="33">
        <f>(B138/$G138)*100</f>
        <v>14.861055175191302</v>
      </c>
      <c r="J138" s="33">
        <f>C138/$G138*100</f>
        <v>72.17076117599677</v>
      </c>
      <c r="K138" s="33">
        <f>(D138+E138+F138)/$G138*100</f>
        <v>12.968183648811921</v>
      </c>
      <c r="L138" s="33">
        <f>D138/$G138*100</f>
        <v>7.450664518727345</v>
      </c>
      <c r="M138" s="33">
        <f>E138/$G138*100</f>
        <v>4.269029399919452</v>
      </c>
      <c r="N138" s="33">
        <f>F138/$G138*100</f>
        <v>1.2484897301651228</v>
      </c>
      <c r="O138" s="35"/>
    </row>
    <row r="139" spans="1:15" s="14" customFormat="1" ht="14.25" customHeight="1">
      <c r="A139" s="34" t="s">
        <v>128</v>
      </c>
      <c r="B139" s="11">
        <v>1968</v>
      </c>
      <c r="C139" s="11">
        <v>13575</v>
      </c>
      <c r="D139" s="11">
        <v>1666</v>
      </c>
      <c r="E139" s="11">
        <v>968</v>
      </c>
      <c r="F139" s="11">
        <v>304</v>
      </c>
      <c r="G139" s="11">
        <v>18481</v>
      </c>
      <c r="H139" s="35"/>
      <c r="I139" s="33">
        <f>(B139/$G139)*100</f>
        <v>10.648774416968779</v>
      </c>
      <c r="J139" s="33">
        <f>C139/$G139*100</f>
        <v>73.45381743412153</v>
      </c>
      <c r="K139" s="33">
        <f>(D139+E139+F139)/$G139*100</f>
        <v>15.897408148909692</v>
      </c>
      <c r="L139" s="33">
        <f>D139/$G139*100</f>
        <v>9.014663708673773</v>
      </c>
      <c r="M139" s="33">
        <f>E139/$G139*100</f>
        <v>5.237811806720416</v>
      </c>
      <c r="N139" s="33">
        <f>F139/$G139*100</f>
        <v>1.6449326335155026</v>
      </c>
      <c r="O139" s="35"/>
    </row>
    <row r="140" spans="1:15" s="14" customFormat="1" ht="14.25" customHeight="1">
      <c r="A140" s="34" t="s">
        <v>129</v>
      </c>
      <c r="B140" s="11">
        <v>106</v>
      </c>
      <c r="C140" s="11">
        <v>1270</v>
      </c>
      <c r="D140" s="11">
        <v>254</v>
      </c>
      <c r="E140" s="11">
        <v>194</v>
      </c>
      <c r="F140" s="11">
        <v>92</v>
      </c>
      <c r="G140" s="11">
        <v>1916</v>
      </c>
      <c r="H140" s="35"/>
      <c r="I140" s="33">
        <f>(B140/$G140)*100</f>
        <v>5.532359081419624</v>
      </c>
      <c r="J140" s="33">
        <f>C140/$G140*100</f>
        <v>66.2839248434238</v>
      </c>
      <c r="K140" s="33">
        <f>(D140+E140+F140)/$G140*100</f>
        <v>28.18371607515658</v>
      </c>
      <c r="L140" s="33">
        <f>D140/$G140*100</f>
        <v>13.256784968684759</v>
      </c>
      <c r="M140" s="33">
        <f>E140/$G140*100</f>
        <v>10.125260960334028</v>
      </c>
      <c r="N140" s="33">
        <f>F140/$G140*100</f>
        <v>4.801670146137787</v>
      </c>
      <c r="O140" s="35"/>
    </row>
    <row r="141" spans="1:15" s="14" customFormat="1" ht="14.25" customHeight="1">
      <c r="A141" s="34" t="s">
        <v>130</v>
      </c>
      <c r="B141" s="11">
        <v>256</v>
      </c>
      <c r="C141" s="11">
        <v>2152</v>
      </c>
      <c r="D141" s="11">
        <v>351</v>
      </c>
      <c r="E141" s="11">
        <v>231</v>
      </c>
      <c r="F141" s="11">
        <v>69</v>
      </c>
      <c r="G141" s="11">
        <v>3059</v>
      </c>
      <c r="H141" s="35"/>
      <c r="I141" s="33">
        <f>(B141/$G141)*100</f>
        <v>8.368747956848644</v>
      </c>
      <c r="J141" s="33">
        <f>C141/$G141*100</f>
        <v>70.34978751225891</v>
      </c>
      <c r="K141" s="33">
        <f>(D141+E141+F141)/$G141*100</f>
        <v>21.28146453089245</v>
      </c>
      <c r="L141" s="33">
        <f>D141/$G141*100</f>
        <v>11.474338018960445</v>
      </c>
      <c r="M141" s="33">
        <f>E141/$G141*100</f>
        <v>7.551487414187644</v>
      </c>
      <c r="N141" s="33">
        <f>F141/$G141*100</f>
        <v>2.2556390977443606</v>
      </c>
      <c r="O141" s="35"/>
    </row>
    <row r="142" spans="1:15" s="14" customFormat="1" ht="14.25" customHeight="1">
      <c r="A142" s="34" t="s">
        <v>131</v>
      </c>
      <c r="B142" s="11">
        <v>2562</v>
      </c>
      <c r="C142" s="11">
        <v>15936</v>
      </c>
      <c r="D142" s="11">
        <v>1719</v>
      </c>
      <c r="E142" s="11">
        <v>901</v>
      </c>
      <c r="F142" s="11">
        <v>322</v>
      </c>
      <c r="G142" s="11">
        <v>21440</v>
      </c>
      <c r="H142" s="35"/>
      <c r="I142" s="33">
        <f>(B142/$G142)*100</f>
        <v>11.949626865671641</v>
      </c>
      <c r="J142" s="33">
        <f>C142/$G142*100</f>
        <v>74.32835820895522</v>
      </c>
      <c r="K142" s="33">
        <f>(D142+E142+F142)/$G142*100</f>
        <v>13.722014925373136</v>
      </c>
      <c r="L142" s="33">
        <f>D142/$G142*100</f>
        <v>8.017723880597014</v>
      </c>
      <c r="M142" s="33">
        <f>E142/$G142*100</f>
        <v>4.202425373134329</v>
      </c>
      <c r="N142" s="33">
        <f>F142/$G142*100</f>
        <v>1.501865671641791</v>
      </c>
      <c r="O142" s="35"/>
    </row>
    <row r="143" spans="1:15" s="14" customFormat="1" ht="14.25" customHeight="1">
      <c r="A143" s="34" t="s">
        <v>132</v>
      </c>
      <c r="B143" s="11">
        <v>658</v>
      </c>
      <c r="C143" s="11">
        <v>7055</v>
      </c>
      <c r="D143" s="11">
        <v>1368</v>
      </c>
      <c r="E143" s="11">
        <v>894</v>
      </c>
      <c r="F143" s="11">
        <v>299</v>
      </c>
      <c r="G143" s="11">
        <v>10274</v>
      </c>
      <c r="H143" s="35"/>
      <c r="I143" s="33">
        <f>(B143/$G143)*100</f>
        <v>6.404516254623322</v>
      </c>
      <c r="J143" s="33">
        <f>C143/$G143*100</f>
        <v>68.66848355071053</v>
      </c>
      <c r="K143" s="33">
        <f>(D143+E143+F143)/$G143*100</f>
        <v>24.927000194666146</v>
      </c>
      <c r="L143" s="33">
        <f>D143/$G143*100</f>
        <v>13.315164492894684</v>
      </c>
      <c r="M143" s="33">
        <f>E143/$G143*100</f>
        <v>8.701576795795212</v>
      </c>
      <c r="N143" s="33">
        <f>F143/$G143*100</f>
        <v>2.9102589059762507</v>
      </c>
      <c r="O143" s="35"/>
    </row>
    <row r="144" spans="1:15" s="15" customFormat="1" ht="14.25" customHeight="1">
      <c r="A144" s="34" t="s">
        <v>133</v>
      </c>
      <c r="B144" s="11">
        <v>46</v>
      </c>
      <c r="C144" s="11">
        <v>579</v>
      </c>
      <c r="D144" s="11">
        <v>101</v>
      </c>
      <c r="E144" s="11">
        <v>75</v>
      </c>
      <c r="F144" s="11">
        <v>34</v>
      </c>
      <c r="G144" s="11">
        <v>835</v>
      </c>
      <c r="H144" s="35"/>
      <c r="I144" s="33">
        <f>(B144/$G144)*100</f>
        <v>5.508982035928144</v>
      </c>
      <c r="J144" s="33">
        <f>C144/$G144*100</f>
        <v>69.34131736526946</v>
      </c>
      <c r="K144" s="33">
        <f>(D144+E144+F144)/$G144*100</f>
        <v>25.149700598802394</v>
      </c>
      <c r="L144" s="33">
        <f>D144/$G144*100</f>
        <v>12.095808383233534</v>
      </c>
      <c r="M144" s="33">
        <f>E144/$G144*100</f>
        <v>8.982035928143713</v>
      </c>
      <c r="N144" s="33">
        <f>F144/$G144*100</f>
        <v>4.07185628742515</v>
      </c>
      <c r="O144" s="35"/>
    </row>
    <row r="145" spans="1:15" s="6" customFormat="1" ht="14.25" customHeight="1">
      <c r="A145" s="34" t="s">
        <v>134</v>
      </c>
      <c r="B145" s="11">
        <v>596</v>
      </c>
      <c r="C145" s="11">
        <v>8231</v>
      </c>
      <c r="D145" s="11">
        <v>1889</v>
      </c>
      <c r="E145" s="11">
        <v>1256</v>
      </c>
      <c r="F145" s="11">
        <v>427</v>
      </c>
      <c r="G145" s="11">
        <v>12399</v>
      </c>
      <c r="H145" s="35"/>
      <c r="I145" s="33">
        <f>(B145/$G145)*100</f>
        <v>4.806839261230744</v>
      </c>
      <c r="J145" s="33">
        <f>C145/$G145*100</f>
        <v>66.38438583756755</v>
      </c>
      <c r="K145" s="33">
        <f>(D145+E145+F145)/$G145*100</f>
        <v>28.808774901201712</v>
      </c>
      <c r="L145" s="33">
        <f>D145/$G145*100</f>
        <v>15.23509960480684</v>
      </c>
      <c r="M145" s="33">
        <f>E145/$G145*100</f>
        <v>10.129849181385596</v>
      </c>
      <c r="N145" s="33">
        <f>F145/$G145*100</f>
        <v>3.443826115009275</v>
      </c>
      <c r="O145" s="35"/>
    </row>
    <row r="146" spans="1:15" s="6" customFormat="1" ht="14.25" customHeight="1">
      <c r="A146" s="34" t="s">
        <v>135</v>
      </c>
      <c r="B146" s="11">
        <v>1721</v>
      </c>
      <c r="C146" s="11">
        <v>12672</v>
      </c>
      <c r="D146" s="11">
        <v>1546</v>
      </c>
      <c r="E146" s="11">
        <v>818</v>
      </c>
      <c r="F146" s="11">
        <v>266</v>
      </c>
      <c r="G146" s="11">
        <v>17023</v>
      </c>
      <c r="H146" s="35"/>
      <c r="I146" s="33">
        <f>(B146/$G146)*100</f>
        <v>10.109851377548024</v>
      </c>
      <c r="J146" s="33">
        <f>C146/$G146*100</f>
        <v>74.44046290313105</v>
      </c>
      <c r="K146" s="33">
        <f>(D146+E146+F146)/$G146*100</f>
        <v>15.449685719320918</v>
      </c>
      <c r="L146" s="33">
        <f>D146/$G146*100</f>
        <v>9.081830464665453</v>
      </c>
      <c r="M146" s="33">
        <f>E146/$G146*100</f>
        <v>4.805263467073958</v>
      </c>
      <c r="N146" s="33">
        <f>F146/$G146*100</f>
        <v>1.5625917875815072</v>
      </c>
      <c r="O146" s="35"/>
    </row>
    <row r="147" spans="1:15" s="14" customFormat="1" ht="14.25" customHeight="1">
      <c r="A147" s="34" t="s">
        <v>136</v>
      </c>
      <c r="B147" s="11">
        <v>1645</v>
      </c>
      <c r="C147" s="11">
        <v>7023</v>
      </c>
      <c r="D147" s="11">
        <v>424</v>
      </c>
      <c r="E147" s="11">
        <v>245</v>
      </c>
      <c r="F147" s="11">
        <v>95</v>
      </c>
      <c r="G147" s="11">
        <v>9432</v>
      </c>
      <c r="H147" s="35"/>
      <c r="I147" s="33">
        <f>(B147/$G147)*100</f>
        <v>17.440627650551317</v>
      </c>
      <c r="J147" s="33">
        <f>C147/$G147*100</f>
        <v>74.45928753180662</v>
      </c>
      <c r="K147" s="33">
        <f>(D147+E147+F147)/$G147*100</f>
        <v>8.10008481764207</v>
      </c>
      <c r="L147" s="33">
        <f>D147/$G147*100</f>
        <v>4.495335029686174</v>
      </c>
      <c r="M147" s="33">
        <f>E147/$G147*100</f>
        <v>2.597540288379983</v>
      </c>
      <c r="N147" s="33">
        <f>F147/$G147*100</f>
        <v>1.0072094995759118</v>
      </c>
      <c r="O147" s="35"/>
    </row>
    <row r="148" spans="1:15" s="14" customFormat="1" ht="14.25" customHeight="1">
      <c r="A148" s="34" t="s">
        <v>137</v>
      </c>
      <c r="B148" s="11">
        <v>1144</v>
      </c>
      <c r="C148" s="11">
        <v>9073</v>
      </c>
      <c r="D148" s="11">
        <v>1234</v>
      </c>
      <c r="E148" s="11">
        <v>708</v>
      </c>
      <c r="F148" s="11">
        <v>238</v>
      </c>
      <c r="G148" s="11">
        <v>12397</v>
      </c>
      <c r="H148" s="35"/>
      <c r="I148" s="33">
        <f>(B148/$G148)*100</f>
        <v>9.228039041703639</v>
      </c>
      <c r="J148" s="33">
        <f>C148/$G148*100</f>
        <v>73.18706138581915</v>
      </c>
      <c r="K148" s="33">
        <f>(D148+E148+F148)/$G148*100</f>
        <v>17.584899572477212</v>
      </c>
      <c r="L148" s="33">
        <f>D148/$G148*100</f>
        <v>9.954021134145357</v>
      </c>
      <c r="M148" s="33">
        <f>E148/$G148*100</f>
        <v>5.711059127208196</v>
      </c>
      <c r="N148" s="33">
        <f>F148/$G148*100</f>
        <v>1.9198193111236588</v>
      </c>
      <c r="O148" s="35"/>
    </row>
    <row r="149" spans="1:15" s="14" customFormat="1" ht="14.25" customHeight="1">
      <c r="A149" s="34" t="s">
        <v>138</v>
      </c>
      <c r="B149" s="11">
        <v>1104</v>
      </c>
      <c r="C149" s="11">
        <v>11435</v>
      </c>
      <c r="D149" s="11">
        <v>2125</v>
      </c>
      <c r="E149" s="11">
        <v>1427</v>
      </c>
      <c r="F149" s="11">
        <v>646</v>
      </c>
      <c r="G149" s="11">
        <v>16737</v>
      </c>
      <c r="H149" s="35"/>
      <c r="I149" s="33">
        <f>(B149/$G149)*100</f>
        <v>6.59616418713031</v>
      </c>
      <c r="J149" s="33">
        <f>C149/$G149*100</f>
        <v>68.32168249985064</v>
      </c>
      <c r="K149" s="33">
        <f>(D149+E149+F149)/$G149*100</f>
        <v>25.082153313019063</v>
      </c>
      <c r="L149" s="33">
        <f>D149/$G149*100</f>
        <v>12.696421102945571</v>
      </c>
      <c r="M149" s="33">
        <f>E149/$G149*100</f>
        <v>8.526020194778036</v>
      </c>
      <c r="N149" s="33">
        <f>F149/$G149*100</f>
        <v>3.859712015295453</v>
      </c>
      <c r="O149" s="35"/>
    </row>
    <row r="150" spans="1:15" s="14" customFormat="1" ht="14.25" customHeight="1">
      <c r="A150" s="34" t="s">
        <v>391</v>
      </c>
      <c r="B150" s="11">
        <v>3921</v>
      </c>
      <c r="C150" s="11">
        <v>34801</v>
      </c>
      <c r="D150" s="11">
        <v>5214</v>
      </c>
      <c r="E150" s="11">
        <v>2700</v>
      </c>
      <c r="F150" s="11">
        <v>880</v>
      </c>
      <c r="G150" s="11">
        <v>47516</v>
      </c>
      <c r="H150" s="35"/>
      <c r="I150" s="33">
        <f>(B150/$G150)*100</f>
        <v>8.25195723545753</v>
      </c>
      <c r="J150" s="33">
        <f>C150/$G150*100</f>
        <v>73.24059264247832</v>
      </c>
      <c r="K150" s="33">
        <f>(D150+E150+F150)/$G150*100</f>
        <v>18.50745012206415</v>
      </c>
      <c r="L150" s="33">
        <f>D150/$G150*100</f>
        <v>10.973145887700984</v>
      </c>
      <c r="M150" s="33">
        <f>E150/$G150*100</f>
        <v>5.682296489603502</v>
      </c>
      <c r="N150" s="33">
        <f>F150/$G150*100</f>
        <v>1.85200774475966</v>
      </c>
      <c r="O150" s="35"/>
    </row>
    <row r="151" spans="1:15" s="14" customFormat="1" ht="14.25" customHeight="1">
      <c r="A151" s="34" t="s">
        <v>139</v>
      </c>
      <c r="B151" s="11">
        <v>706</v>
      </c>
      <c r="C151" s="11">
        <v>5977</v>
      </c>
      <c r="D151" s="11">
        <v>947</v>
      </c>
      <c r="E151" s="11">
        <v>519</v>
      </c>
      <c r="F151" s="11">
        <v>187</v>
      </c>
      <c r="G151" s="11">
        <v>8336</v>
      </c>
      <c r="H151" s="35"/>
      <c r="I151" s="33">
        <f>(B151/$G151)*100</f>
        <v>8.46928982725528</v>
      </c>
      <c r="J151" s="33">
        <f>C151/$G151*100</f>
        <v>71.7010556621881</v>
      </c>
      <c r="K151" s="33">
        <f>(D151+E151+F151)/$G151*100</f>
        <v>19.829654510556622</v>
      </c>
      <c r="L151" s="33">
        <f>D151/$G151*100</f>
        <v>11.360364683301343</v>
      </c>
      <c r="M151" s="33">
        <f>E151/$G151*100</f>
        <v>6.226007677543186</v>
      </c>
      <c r="N151" s="33">
        <f>F151/$G151*100</f>
        <v>2.2432821497120923</v>
      </c>
      <c r="O151" s="35"/>
    </row>
    <row r="152" spans="1:15" s="15" customFormat="1" ht="14.25" customHeight="1">
      <c r="A152" s="34" t="s">
        <v>392</v>
      </c>
      <c r="B152" s="11">
        <v>1076</v>
      </c>
      <c r="C152" s="11">
        <v>10799</v>
      </c>
      <c r="D152" s="11">
        <v>1997</v>
      </c>
      <c r="E152" s="11">
        <v>1172</v>
      </c>
      <c r="F152" s="11">
        <v>475</v>
      </c>
      <c r="G152" s="11">
        <v>15519</v>
      </c>
      <c r="H152" s="35"/>
      <c r="I152" s="33">
        <f>(B152/$G152)*100</f>
        <v>6.933436432759843</v>
      </c>
      <c r="J152" s="33">
        <f>C152/$G152*100</f>
        <v>69.5856691797152</v>
      </c>
      <c r="K152" s="33">
        <f>(D152+E152+F152)/$G152*100</f>
        <v>23.48089438752497</v>
      </c>
      <c r="L152" s="33">
        <f>D152/$G152*100</f>
        <v>12.868097171209486</v>
      </c>
      <c r="M152" s="33">
        <f>E152/$G152*100</f>
        <v>7.552032991816484</v>
      </c>
      <c r="N152" s="33">
        <f>F152/$G152*100</f>
        <v>3.060764224499001</v>
      </c>
      <c r="O152" s="35"/>
    </row>
    <row r="153" spans="1:15" s="14" customFormat="1" ht="14.25" customHeight="1">
      <c r="A153" s="34" t="s">
        <v>141</v>
      </c>
      <c r="B153" s="11">
        <v>33</v>
      </c>
      <c r="C153" s="11">
        <v>432</v>
      </c>
      <c r="D153" s="11">
        <v>150</v>
      </c>
      <c r="E153" s="11">
        <v>116</v>
      </c>
      <c r="F153" s="11">
        <v>42</v>
      </c>
      <c r="G153" s="11">
        <v>773</v>
      </c>
      <c r="H153" s="35"/>
      <c r="I153" s="33">
        <f>(B153/$G153)*100</f>
        <v>4.269081500646831</v>
      </c>
      <c r="J153" s="33">
        <f>C153/$G153*100</f>
        <v>55.886157826649416</v>
      </c>
      <c r="K153" s="33">
        <f>(D153+E153+F153)/$G153*100</f>
        <v>39.84476067270375</v>
      </c>
      <c r="L153" s="33">
        <f>D153/$G153*100</f>
        <v>19.404915912031047</v>
      </c>
      <c r="M153" s="33">
        <f>E153/$G153*100</f>
        <v>15.006468305304011</v>
      </c>
      <c r="N153" s="33">
        <f>F153/$G153*100</f>
        <v>5.433376455368694</v>
      </c>
      <c r="O153" s="35"/>
    </row>
    <row r="154" spans="1:15" s="14" customFormat="1" ht="14.25" customHeight="1">
      <c r="A154" s="34" t="s">
        <v>142</v>
      </c>
      <c r="B154" s="11">
        <v>293</v>
      </c>
      <c r="C154" s="11">
        <v>1459</v>
      </c>
      <c r="D154" s="11">
        <v>152</v>
      </c>
      <c r="E154" s="11">
        <v>112</v>
      </c>
      <c r="F154" s="11">
        <v>43</v>
      </c>
      <c r="G154" s="11">
        <v>2059</v>
      </c>
      <c r="H154" s="35"/>
      <c r="I154" s="33">
        <f>(B154/$G154)*100</f>
        <v>14.23020883924235</v>
      </c>
      <c r="J154" s="33">
        <f>C154/$G154*100</f>
        <v>70.8596406022341</v>
      </c>
      <c r="K154" s="33">
        <f>(D154+E154+F154)/$G154*100</f>
        <v>14.910150558523554</v>
      </c>
      <c r="L154" s="33">
        <f>D154/$G154*100</f>
        <v>7.382224380767363</v>
      </c>
      <c r="M154" s="33">
        <f>E154/$G154*100</f>
        <v>5.439533754249635</v>
      </c>
      <c r="N154" s="33">
        <f>F154/$G154*100</f>
        <v>2.0883924235065567</v>
      </c>
      <c r="O154" s="35"/>
    </row>
    <row r="155" spans="1:15" s="14" customFormat="1" ht="14.25" customHeight="1">
      <c r="A155" s="34" t="s">
        <v>144</v>
      </c>
      <c r="B155" s="11">
        <v>311</v>
      </c>
      <c r="C155" s="11">
        <v>3324</v>
      </c>
      <c r="D155" s="11">
        <v>697</v>
      </c>
      <c r="E155" s="11">
        <v>489</v>
      </c>
      <c r="F155" s="11">
        <v>201</v>
      </c>
      <c r="G155" s="11">
        <v>5022</v>
      </c>
      <c r="H155" s="35"/>
      <c r="I155" s="33">
        <f>(B155/$G155)*100</f>
        <v>6.192751891676623</v>
      </c>
      <c r="J155" s="33">
        <f>C155/$G155*100</f>
        <v>66.18876941457586</v>
      </c>
      <c r="K155" s="33">
        <f>(D155+E155+F155)/$G155*100</f>
        <v>27.618478693747512</v>
      </c>
      <c r="L155" s="33">
        <f>D155/$G155*100</f>
        <v>13.878932696136998</v>
      </c>
      <c r="M155" s="33">
        <f>E155/$G155*100</f>
        <v>9.73715651135006</v>
      </c>
      <c r="N155" s="33">
        <f>F155/$G155*100</f>
        <v>4.002389486260454</v>
      </c>
      <c r="O155" s="35"/>
    </row>
    <row r="156" spans="1:15" s="14" customFormat="1" ht="14.25" customHeight="1">
      <c r="A156" s="34" t="s">
        <v>145</v>
      </c>
      <c r="B156" s="11">
        <v>294</v>
      </c>
      <c r="C156" s="11">
        <v>2334</v>
      </c>
      <c r="D156" s="11">
        <v>445</v>
      </c>
      <c r="E156" s="11">
        <v>199</v>
      </c>
      <c r="F156" s="11">
        <v>88</v>
      </c>
      <c r="G156" s="11">
        <v>3360</v>
      </c>
      <c r="H156" s="35"/>
      <c r="I156" s="33">
        <f>(B156/$G156)*100</f>
        <v>8.75</v>
      </c>
      <c r="J156" s="33">
        <f>C156/$G156*100</f>
        <v>69.46428571428571</v>
      </c>
      <c r="K156" s="33">
        <f>(D156+E156+F156)/$G156*100</f>
        <v>21.785714285714285</v>
      </c>
      <c r="L156" s="33">
        <f>D156/$G156*100</f>
        <v>13.244047619047619</v>
      </c>
      <c r="M156" s="33">
        <f>E156/$G156*100</f>
        <v>5.9226190476190474</v>
      </c>
      <c r="N156" s="33">
        <f>F156/$G156*100</f>
        <v>2.619047619047619</v>
      </c>
      <c r="O156" s="35"/>
    </row>
    <row r="157" spans="1:15" s="14" customFormat="1" ht="14.25" customHeight="1">
      <c r="A157" s="34" t="s">
        <v>148</v>
      </c>
      <c r="B157" s="11">
        <v>299</v>
      </c>
      <c r="C157" s="11">
        <v>2683</v>
      </c>
      <c r="D157" s="11">
        <v>453</v>
      </c>
      <c r="E157" s="11">
        <v>284</v>
      </c>
      <c r="F157" s="11">
        <v>107</v>
      </c>
      <c r="G157" s="11">
        <v>3826</v>
      </c>
      <c r="H157" s="35"/>
      <c r="I157" s="33">
        <f>(B157/$G157)*100</f>
        <v>7.81495033978045</v>
      </c>
      <c r="J157" s="33">
        <f>C157/$G157*100</f>
        <v>70.12545739675902</v>
      </c>
      <c r="K157" s="33">
        <f>(D157+E157+F157)/$G157*100</f>
        <v>22.059592263460534</v>
      </c>
      <c r="L157" s="33">
        <f>D157/$G157*100</f>
        <v>11.840041819132253</v>
      </c>
      <c r="M157" s="33">
        <f>E157/$G157*100</f>
        <v>7.422895974908521</v>
      </c>
      <c r="N157" s="33">
        <f>F157/$G157*100</f>
        <v>2.7966544694197593</v>
      </c>
      <c r="O157" s="35"/>
    </row>
    <row r="158" spans="1:15" s="14" customFormat="1" ht="14.25" customHeight="1">
      <c r="A158" s="34" t="s">
        <v>394</v>
      </c>
      <c r="B158" s="11">
        <v>419</v>
      </c>
      <c r="C158" s="11">
        <v>3778</v>
      </c>
      <c r="D158" s="11">
        <v>695</v>
      </c>
      <c r="E158" s="11">
        <v>435</v>
      </c>
      <c r="F158" s="11">
        <v>259</v>
      </c>
      <c r="G158" s="11">
        <v>5586</v>
      </c>
      <c r="H158" s="35"/>
      <c r="I158" s="33">
        <f>(B158/$G158)*100</f>
        <v>7.5008950948800575</v>
      </c>
      <c r="J158" s="33">
        <f>C158/$G158*100</f>
        <v>67.63336913712854</v>
      </c>
      <c r="K158" s="33">
        <f>(D158+E158+F158)/$G158*100</f>
        <v>24.865735767991406</v>
      </c>
      <c r="L158" s="33">
        <f>D158/$G158*100</f>
        <v>12.441818832796276</v>
      </c>
      <c r="M158" s="33">
        <f>E158/$G158*100</f>
        <v>7.7873254564983885</v>
      </c>
      <c r="N158" s="33">
        <f>F158/$G158*100</f>
        <v>4.636591478696742</v>
      </c>
      <c r="O158" s="35"/>
    </row>
    <row r="159" spans="1:15" s="6" customFormat="1" ht="14.25" customHeight="1">
      <c r="A159" s="34" t="s">
        <v>149</v>
      </c>
      <c r="B159" s="11">
        <v>153</v>
      </c>
      <c r="C159" s="11">
        <v>1374</v>
      </c>
      <c r="D159" s="11">
        <v>259</v>
      </c>
      <c r="E159" s="11">
        <v>156</v>
      </c>
      <c r="F159" s="11">
        <v>75</v>
      </c>
      <c r="G159" s="11">
        <v>2017</v>
      </c>
      <c r="H159" s="35"/>
      <c r="I159" s="33">
        <f>(B159/$G159)*100</f>
        <v>7.585523054040655</v>
      </c>
      <c r="J159" s="33">
        <f>C159/$G159*100</f>
        <v>68.12097174020822</v>
      </c>
      <c r="K159" s="33">
        <f>(D159+E159+F159)/$G159*100</f>
        <v>24.293505205751114</v>
      </c>
      <c r="L159" s="33">
        <f>D159/$G159*100</f>
        <v>12.840852751611303</v>
      </c>
      <c r="M159" s="33">
        <f>E159/$G159*100</f>
        <v>7.734258800198314</v>
      </c>
      <c r="N159" s="33">
        <f>F159/$G159*100</f>
        <v>3.7183936539414972</v>
      </c>
      <c r="O159" s="35"/>
    </row>
    <row r="160" spans="1:17" s="6" customFormat="1" ht="14.25" customHeight="1">
      <c r="A160" s="34" t="s">
        <v>150</v>
      </c>
      <c r="B160" s="11">
        <v>980</v>
      </c>
      <c r="C160" s="11">
        <v>7299</v>
      </c>
      <c r="D160" s="11">
        <v>859</v>
      </c>
      <c r="E160" s="11">
        <v>408</v>
      </c>
      <c r="F160" s="11">
        <v>125</v>
      </c>
      <c r="G160" s="11">
        <v>9671</v>
      </c>
      <c r="H160" s="35"/>
      <c r="I160" s="33">
        <f>(B160/$G160)*100</f>
        <v>10.133388481025747</v>
      </c>
      <c r="J160" s="33">
        <f>C160/$G160*100</f>
        <v>75.47306379898666</v>
      </c>
      <c r="K160" s="33">
        <f>(D160+E160+F160)/$G160*100</f>
        <v>14.393547719987593</v>
      </c>
      <c r="L160" s="33">
        <f>D160/$G160*100</f>
        <v>8.882225209388894</v>
      </c>
      <c r="M160" s="33">
        <f>E160/$G160*100</f>
        <v>4.218798469651536</v>
      </c>
      <c r="N160" s="33">
        <f>F160/$G160*100</f>
        <v>1.2925240409471617</v>
      </c>
      <c r="O160" s="35"/>
      <c r="Q160" s="75"/>
    </row>
    <row r="161" spans="1:17" s="14" customFormat="1" ht="14.25" customHeight="1">
      <c r="A161" s="34" t="s">
        <v>151</v>
      </c>
      <c r="B161" s="11">
        <v>117</v>
      </c>
      <c r="C161" s="11">
        <v>836</v>
      </c>
      <c r="D161" s="11">
        <v>109</v>
      </c>
      <c r="E161" s="11">
        <v>81</v>
      </c>
      <c r="F161" s="11">
        <v>33</v>
      </c>
      <c r="G161" s="11">
        <v>1176</v>
      </c>
      <c r="H161" s="35"/>
      <c r="I161" s="33">
        <f>(B161/$G161)*100</f>
        <v>9.948979591836734</v>
      </c>
      <c r="J161" s="33">
        <f>C161/$G161*100</f>
        <v>71.08843537414967</v>
      </c>
      <c r="K161" s="33">
        <f>(D161+E161+F161)/$G161*100</f>
        <v>18.962585034013603</v>
      </c>
      <c r="L161" s="33">
        <f>D161/$G161*100</f>
        <v>9.268707482993198</v>
      </c>
      <c r="M161" s="33">
        <f>E161/$G161*100</f>
        <v>6.887755102040815</v>
      </c>
      <c r="N161" s="33">
        <f>F161/$G161*100</f>
        <v>2.806122448979592</v>
      </c>
      <c r="O161" s="35"/>
      <c r="Q161" s="75"/>
    </row>
    <row r="162" spans="1:15" s="14" customFormat="1" ht="14.25" customHeight="1">
      <c r="A162" s="34" t="s">
        <v>152</v>
      </c>
      <c r="B162" s="11">
        <v>183</v>
      </c>
      <c r="C162" s="11">
        <v>2109</v>
      </c>
      <c r="D162" s="11">
        <v>467</v>
      </c>
      <c r="E162" s="11">
        <v>359</v>
      </c>
      <c r="F162" s="11">
        <v>151</v>
      </c>
      <c r="G162" s="11">
        <v>3269</v>
      </c>
      <c r="H162" s="35"/>
      <c r="I162" s="33">
        <f>(B162/$G162)*100</f>
        <v>5.59804221474457</v>
      </c>
      <c r="J162" s="33">
        <f>C162/$G162*100</f>
        <v>64.51514224533497</v>
      </c>
      <c r="K162" s="33">
        <f>(D162+E162+F162)/$G162*100</f>
        <v>29.886815539920462</v>
      </c>
      <c r="L162" s="33">
        <f>D162/$G162*100</f>
        <v>14.285714285714285</v>
      </c>
      <c r="M162" s="33">
        <f>E162/$G162*100</f>
        <v>10.981951667176507</v>
      </c>
      <c r="N162" s="33">
        <f>F162/$G162*100</f>
        <v>4.619149587029673</v>
      </c>
      <c r="O162" s="35"/>
    </row>
    <row r="163" spans="1:15" s="14" customFormat="1" ht="14.25" customHeight="1">
      <c r="A163" s="34" t="s">
        <v>153</v>
      </c>
      <c r="B163" s="11">
        <v>108</v>
      </c>
      <c r="C163" s="11">
        <v>1410</v>
      </c>
      <c r="D163" s="11">
        <v>313</v>
      </c>
      <c r="E163" s="11">
        <v>241</v>
      </c>
      <c r="F163" s="11">
        <v>105</v>
      </c>
      <c r="G163" s="11">
        <v>2177</v>
      </c>
      <c r="H163" s="35"/>
      <c r="I163" s="33">
        <f>(B163/$G163)*100</f>
        <v>4.960955443270556</v>
      </c>
      <c r="J163" s="33">
        <f>C163/$G163*100</f>
        <v>64.76802939825448</v>
      </c>
      <c r="K163" s="33">
        <f>(D163+E163+F163)/$G163*100</f>
        <v>30.271015158474967</v>
      </c>
      <c r="L163" s="33">
        <f>D163/$G163*100</f>
        <v>14.377583830960036</v>
      </c>
      <c r="M163" s="33">
        <f>E163/$G163*100</f>
        <v>11.070280202112999</v>
      </c>
      <c r="N163" s="33">
        <f>F163/$G163*100</f>
        <v>4.823151125401929</v>
      </c>
      <c r="O163" s="35"/>
    </row>
    <row r="164" spans="1:15" s="14" customFormat="1" ht="14.25" customHeight="1">
      <c r="A164" s="34" t="s">
        <v>155</v>
      </c>
      <c r="B164" s="11">
        <v>1084</v>
      </c>
      <c r="C164" s="11">
        <v>6548</v>
      </c>
      <c r="D164" s="11">
        <v>663</v>
      </c>
      <c r="E164" s="11">
        <v>498</v>
      </c>
      <c r="F164" s="11">
        <v>155</v>
      </c>
      <c r="G164" s="11">
        <v>8948</v>
      </c>
      <c r="H164" s="32"/>
      <c r="I164" s="33">
        <f>(B164/$G164)*100</f>
        <v>12.114438980777829</v>
      </c>
      <c r="J164" s="33">
        <f>C164/$G164*100</f>
        <v>73.1783638801967</v>
      </c>
      <c r="K164" s="33">
        <f>(D164+E164+F164)/$G164*100</f>
        <v>14.70719713902548</v>
      </c>
      <c r="L164" s="33">
        <f>D164/$G164*100</f>
        <v>7.409476978095664</v>
      </c>
      <c r="M164" s="33">
        <f>E164/$G164*100</f>
        <v>5.565489494859186</v>
      </c>
      <c r="N164" s="33">
        <f>F164/$G164*100</f>
        <v>1.7322306660706306</v>
      </c>
      <c r="O164" s="32"/>
    </row>
    <row r="165" spans="1:15" s="14" customFormat="1" ht="14.25" customHeight="1">
      <c r="A165" s="34" t="s">
        <v>156</v>
      </c>
      <c r="B165" s="11">
        <v>117</v>
      </c>
      <c r="C165" s="11">
        <v>1149</v>
      </c>
      <c r="D165" s="11">
        <v>214</v>
      </c>
      <c r="E165" s="11">
        <v>234</v>
      </c>
      <c r="F165" s="11">
        <v>102</v>
      </c>
      <c r="G165" s="11">
        <v>1816</v>
      </c>
      <c r="H165" s="35"/>
      <c r="I165" s="33">
        <f>(B165/$G165)*100</f>
        <v>6.442731277533039</v>
      </c>
      <c r="J165" s="33">
        <f>C165/$G165*100</f>
        <v>63.27092511013216</v>
      </c>
      <c r="K165" s="33">
        <f>(D165+E165+F165)/$G165*100</f>
        <v>30.286343612334804</v>
      </c>
      <c r="L165" s="33">
        <f>D165/$G165*100</f>
        <v>11.784140969162996</v>
      </c>
      <c r="M165" s="33">
        <f>E165/$G165*100</f>
        <v>12.885462555066079</v>
      </c>
      <c r="N165" s="33">
        <f>F165/$G165*100</f>
        <v>5.616740088105727</v>
      </c>
      <c r="O165" s="35"/>
    </row>
    <row r="166" spans="1:15" s="14" customFormat="1" ht="14.25" customHeight="1">
      <c r="A166" s="34" t="s">
        <v>157</v>
      </c>
      <c r="B166" s="11">
        <v>195</v>
      </c>
      <c r="C166" s="11">
        <v>1686</v>
      </c>
      <c r="D166" s="11">
        <v>309</v>
      </c>
      <c r="E166" s="11">
        <v>150</v>
      </c>
      <c r="F166" s="11">
        <v>54</v>
      </c>
      <c r="G166" s="11">
        <v>2394</v>
      </c>
      <c r="H166" s="35"/>
      <c r="I166" s="33">
        <f>(B166/$G166)*100</f>
        <v>8.145363408521304</v>
      </c>
      <c r="J166" s="33">
        <f>C166/$G166*100</f>
        <v>70.42606516290726</v>
      </c>
      <c r="K166" s="33">
        <f>(D166+E166+F166)/$G166*100</f>
        <v>21.428571428571427</v>
      </c>
      <c r="L166" s="33">
        <f>D166/$G166*100</f>
        <v>12.907268170426065</v>
      </c>
      <c r="M166" s="33">
        <f>E166/$G166*100</f>
        <v>6.265664160401002</v>
      </c>
      <c r="N166" s="33">
        <f>F166/$G166*100</f>
        <v>2.2556390977443606</v>
      </c>
      <c r="O166" s="35"/>
    </row>
    <row r="167" spans="1:15" s="14" customFormat="1" ht="14.25" customHeight="1">
      <c r="A167" s="34" t="s">
        <v>159</v>
      </c>
      <c r="B167" s="11">
        <v>997</v>
      </c>
      <c r="C167" s="11">
        <v>7261</v>
      </c>
      <c r="D167" s="11">
        <v>834</v>
      </c>
      <c r="E167" s="11">
        <v>364</v>
      </c>
      <c r="F167" s="11">
        <v>113</v>
      </c>
      <c r="G167" s="11">
        <v>9569</v>
      </c>
      <c r="H167" s="35"/>
      <c r="I167" s="33">
        <f>(B167/$G167)*100</f>
        <v>10.41906155293134</v>
      </c>
      <c r="J167" s="33">
        <f>C167/$G167*100</f>
        <v>75.88044727766747</v>
      </c>
      <c r="K167" s="33">
        <f>(D167+E167+F167)/$G167*100</f>
        <v>13.700491169401191</v>
      </c>
      <c r="L167" s="33">
        <f>D167/$G167*100</f>
        <v>8.715644267948583</v>
      </c>
      <c r="M167" s="33">
        <f>E167/$G167*100</f>
        <v>3.8039502560351135</v>
      </c>
      <c r="N167" s="33">
        <f>F167/$G167*100</f>
        <v>1.180896645417494</v>
      </c>
      <c r="O167" s="35"/>
    </row>
    <row r="168" spans="1:15" s="6" customFormat="1" ht="14.25" customHeight="1">
      <c r="A168" s="34" t="s">
        <v>160</v>
      </c>
      <c r="B168" s="11">
        <v>543</v>
      </c>
      <c r="C168" s="11">
        <v>5715</v>
      </c>
      <c r="D168" s="11">
        <v>898</v>
      </c>
      <c r="E168" s="11">
        <v>570</v>
      </c>
      <c r="F168" s="11">
        <v>252</v>
      </c>
      <c r="G168" s="11">
        <v>7978</v>
      </c>
      <c r="H168" s="35"/>
      <c r="I168" s="33">
        <f>(B168/$G168)*100</f>
        <v>6.806217097016797</v>
      </c>
      <c r="J168" s="33">
        <f>C168/$G168*100</f>
        <v>71.63449486086738</v>
      </c>
      <c r="K168" s="33">
        <f>(D168+E168+F168)/$G168*100</f>
        <v>21.559288042115817</v>
      </c>
      <c r="L168" s="33">
        <f>D168/$G168*100</f>
        <v>11.255953873151165</v>
      </c>
      <c r="M168" s="33">
        <f>E168/$G168*100</f>
        <v>7.144647781398847</v>
      </c>
      <c r="N168" s="33">
        <f>F168/$G168*100</f>
        <v>3.158686387565806</v>
      </c>
      <c r="O168" s="35"/>
    </row>
    <row r="169" spans="1:15" s="14" customFormat="1" ht="14.25" customHeight="1">
      <c r="A169" s="34" t="s">
        <v>162</v>
      </c>
      <c r="B169" s="11">
        <v>2066</v>
      </c>
      <c r="C169" s="11">
        <v>15397</v>
      </c>
      <c r="D169" s="11">
        <v>1770</v>
      </c>
      <c r="E169" s="11">
        <v>909</v>
      </c>
      <c r="F169" s="11">
        <v>336</v>
      </c>
      <c r="G169" s="11">
        <v>20478</v>
      </c>
      <c r="H169" s="35"/>
      <c r="I169" s="33">
        <f>(B169/$G169)*100</f>
        <v>10.088875866783866</v>
      </c>
      <c r="J169" s="33">
        <f>C169/$G169*100</f>
        <v>75.18800664127356</v>
      </c>
      <c r="K169" s="33">
        <f>(D169+E169+F169)/$G169*100</f>
        <v>14.723117491942572</v>
      </c>
      <c r="L169" s="33">
        <f>D169/$G169*100</f>
        <v>8.643422209200118</v>
      </c>
      <c r="M169" s="33">
        <f>E169/$G169*100</f>
        <v>4.438910049809552</v>
      </c>
      <c r="N169" s="33">
        <f>F169/$G169*100</f>
        <v>1.6407852329329038</v>
      </c>
      <c r="O169" s="35"/>
    </row>
    <row r="170" spans="1:15" s="14" customFormat="1" ht="14.25" customHeight="1">
      <c r="A170" s="34" t="s">
        <v>164</v>
      </c>
      <c r="B170" s="11">
        <v>646</v>
      </c>
      <c r="C170" s="11">
        <v>7449</v>
      </c>
      <c r="D170" s="11">
        <v>1559</v>
      </c>
      <c r="E170" s="11">
        <v>1021</v>
      </c>
      <c r="F170" s="11">
        <v>447</v>
      </c>
      <c r="G170" s="11">
        <v>11122</v>
      </c>
      <c r="H170" s="35"/>
      <c r="I170" s="33">
        <f>(B170/$G170)*100</f>
        <v>5.808307858298868</v>
      </c>
      <c r="J170" s="33">
        <f>C170/$G170*100</f>
        <v>66.97536414313973</v>
      </c>
      <c r="K170" s="33">
        <f>(D170+E170+F170)/$G170*100</f>
        <v>27.216327998561407</v>
      </c>
      <c r="L170" s="33">
        <f>D170/$G170*100</f>
        <v>14.017263082179465</v>
      </c>
      <c r="M170" s="33">
        <f>E170/$G170*100</f>
        <v>9.180003596475455</v>
      </c>
      <c r="N170" s="33">
        <f>F170/$G170*100</f>
        <v>4.019061319906491</v>
      </c>
      <c r="O170" s="35"/>
    </row>
    <row r="171" spans="1:15" s="14" customFormat="1" ht="14.25" customHeight="1">
      <c r="A171" s="34" t="s">
        <v>524</v>
      </c>
      <c r="B171" s="11">
        <v>147</v>
      </c>
      <c r="C171" s="11">
        <v>1376</v>
      </c>
      <c r="D171" s="11">
        <v>260</v>
      </c>
      <c r="E171" s="11">
        <v>145</v>
      </c>
      <c r="F171" s="11">
        <v>64</v>
      </c>
      <c r="G171" s="11">
        <v>1992</v>
      </c>
      <c r="H171" s="32"/>
      <c r="I171" s="33">
        <f>(B171/$G171)*100</f>
        <v>7.379518072289157</v>
      </c>
      <c r="J171" s="33">
        <f>C171/$G171*100</f>
        <v>69.07630522088354</v>
      </c>
      <c r="K171" s="33">
        <f>(D171+E171+F171)/$G171*100</f>
        <v>23.54417670682731</v>
      </c>
      <c r="L171" s="33">
        <f>D171/$G171*100</f>
        <v>13.052208835341366</v>
      </c>
      <c r="M171" s="33">
        <f>E171/$G171*100</f>
        <v>7.279116465863454</v>
      </c>
      <c r="N171" s="33">
        <f>F171/$G171*100</f>
        <v>3.2128514056224895</v>
      </c>
      <c r="O171" s="32"/>
    </row>
    <row r="172" spans="1:15" s="6" customFormat="1" ht="14.25" customHeight="1">
      <c r="A172" s="34" t="s">
        <v>524</v>
      </c>
      <c r="B172" s="11">
        <v>332</v>
      </c>
      <c r="C172" s="11">
        <v>4201</v>
      </c>
      <c r="D172" s="11">
        <v>970</v>
      </c>
      <c r="E172" s="11">
        <v>634</v>
      </c>
      <c r="F172" s="11">
        <v>219</v>
      </c>
      <c r="G172" s="11">
        <v>6356</v>
      </c>
      <c r="H172" s="35"/>
      <c r="I172" s="33">
        <f>(B172/$G172)*100</f>
        <v>5.223410950283197</v>
      </c>
      <c r="J172" s="33">
        <f>C172/$G172*100</f>
        <v>66.09502831969792</v>
      </c>
      <c r="K172" s="33">
        <f>(D172+E172+F172)/$G172*100</f>
        <v>28.68156073001888</v>
      </c>
      <c r="L172" s="33">
        <f>D172/$G172*100</f>
        <v>15.26117054751416</v>
      </c>
      <c r="M172" s="33">
        <f>E172/$G172*100</f>
        <v>9.974826935179358</v>
      </c>
      <c r="N172" s="33">
        <f>F172/$G172*100</f>
        <v>3.445563247325362</v>
      </c>
      <c r="O172" s="35"/>
    </row>
    <row r="173" spans="1:15" s="14" customFormat="1" ht="14.25" customHeight="1">
      <c r="A173" s="34" t="s">
        <v>166</v>
      </c>
      <c r="B173" s="11">
        <v>432</v>
      </c>
      <c r="C173" s="11">
        <v>3992</v>
      </c>
      <c r="D173" s="11">
        <v>750</v>
      </c>
      <c r="E173" s="11">
        <v>421</v>
      </c>
      <c r="F173" s="11">
        <v>152</v>
      </c>
      <c r="G173" s="11">
        <v>5747</v>
      </c>
      <c r="H173" s="35"/>
      <c r="I173" s="33">
        <f>(B173/$G173)*100</f>
        <v>7.516965373238212</v>
      </c>
      <c r="J173" s="33">
        <f>C173/$G173*100</f>
        <v>69.46232817121977</v>
      </c>
      <c r="K173" s="33">
        <f>(D173+E173+F173)/$G173*100</f>
        <v>23.020706455542022</v>
      </c>
      <c r="L173" s="33">
        <f>D173/$G173*100</f>
        <v>13.050287106316338</v>
      </c>
      <c r="M173" s="33">
        <f>E173/$G173*100</f>
        <v>7.325561162345571</v>
      </c>
      <c r="N173" s="33">
        <f>F173/$G173*100</f>
        <v>2.6448581868801115</v>
      </c>
      <c r="O173" s="35"/>
    </row>
    <row r="174" spans="1:15" s="15" customFormat="1" ht="14.25" customHeight="1">
      <c r="A174" s="34" t="s">
        <v>167</v>
      </c>
      <c r="B174" s="11">
        <v>1345</v>
      </c>
      <c r="C174" s="11">
        <v>11063</v>
      </c>
      <c r="D174" s="11">
        <v>1690</v>
      </c>
      <c r="E174" s="11">
        <v>747</v>
      </c>
      <c r="F174" s="11">
        <v>237</v>
      </c>
      <c r="G174" s="11">
        <v>15082</v>
      </c>
      <c r="H174" s="35"/>
      <c r="I174" s="33">
        <f>(B174/$G174)*100</f>
        <v>8.917915395836095</v>
      </c>
      <c r="J174" s="33">
        <f>C174/$G174*100</f>
        <v>73.35234053839014</v>
      </c>
      <c r="K174" s="33">
        <f>(D174+E174+F174)/$G174*100</f>
        <v>17.72974406577377</v>
      </c>
      <c r="L174" s="33">
        <f>D174/$G174*100</f>
        <v>11.20541042302082</v>
      </c>
      <c r="M174" s="33">
        <f>E174/$G174*100</f>
        <v>4.9529240153825755</v>
      </c>
      <c r="N174" s="33">
        <f>F174/$G174*100</f>
        <v>1.5714096273703755</v>
      </c>
      <c r="O174" s="35"/>
    </row>
    <row r="175" spans="1:15" s="14" customFormat="1" ht="14.25" customHeight="1">
      <c r="A175" s="34" t="s">
        <v>168</v>
      </c>
      <c r="B175" s="11">
        <v>1300</v>
      </c>
      <c r="C175" s="11">
        <v>7739</v>
      </c>
      <c r="D175" s="11">
        <v>982</v>
      </c>
      <c r="E175" s="11">
        <v>678</v>
      </c>
      <c r="F175" s="11">
        <v>286</v>
      </c>
      <c r="G175" s="11">
        <v>10985</v>
      </c>
      <c r="H175" s="35"/>
      <c r="I175" s="33">
        <f>(B175/$G175)*100</f>
        <v>11.834319526627219</v>
      </c>
      <c r="J175" s="33">
        <f>C175/$G175*100</f>
        <v>70.45061447428311</v>
      </c>
      <c r="K175" s="33">
        <f>(D175+E175+F175)/$G175*100</f>
        <v>17.715065999089667</v>
      </c>
      <c r="L175" s="33">
        <f>D175/$G175*100</f>
        <v>8.939462903959946</v>
      </c>
      <c r="M175" s="33">
        <f>E175/$G175*100</f>
        <v>6.172052799271734</v>
      </c>
      <c r="N175" s="33">
        <f>F175/$G175*100</f>
        <v>2.603550295857988</v>
      </c>
      <c r="O175" s="35"/>
    </row>
    <row r="176" spans="1:15" s="14" customFormat="1" ht="14.25" customHeight="1">
      <c r="A176" s="34" t="s">
        <v>169</v>
      </c>
      <c r="B176" s="11">
        <v>3218</v>
      </c>
      <c r="C176" s="11">
        <v>23775</v>
      </c>
      <c r="D176" s="11">
        <v>3055</v>
      </c>
      <c r="E176" s="11">
        <v>1738</v>
      </c>
      <c r="F176" s="11">
        <v>568</v>
      </c>
      <c r="G176" s="11">
        <v>32354</v>
      </c>
      <c r="H176" s="35"/>
      <c r="I176" s="33">
        <f>(B176/$G176)*100</f>
        <v>9.94621994189281</v>
      </c>
      <c r="J176" s="33">
        <f>C176/$G176*100</f>
        <v>73.48395870680596</v>
      </c>
      <c r="K176" s="33">
        <f>(D176+E176+F176)/$G176*100</f>
        <v>16.569821351301233</v>
      </c>
      <c r="L176" s="33">
        <f>D176/$G176*100</f>
        <v>9.44241824813006</v>
      </c>
      <c r="M176" s="33">
        <f>E176/$G176*100</f>
        <v>5.371824194844532</v>
      </c>
      <c r="N176" s="33">
        <f>F176/$G176*100</f>
        <v>1.7555789083266364</v>
      </c>
      <c r="O176" s="35"/>
    </row>
    <row r="177" spans="1:15" s="14" customFormat="1" ht="14.25" customHeight="1">
      <c r="A177" s="34" t="s">
        <v>400</v>
      </c>
      <c r="B177" s="11">
        <v>484</v>
      </c>
      <c r="C177" s="11">
        <v>3627</v>
      </c>
      <c r="D177" s="11">
        <v>399</v>
      </c>
      <c r="E177" s="11">
        <v>242</v>
      </c>
      <c r="F177" s="11">
        <v>94</v>
      </c>
      <c r="G177" s="11">
        <v>4846</v>
      </c>
      <c r="H177" s="35"/>
      <c r="I177" s="33">
        <f>(B177/$G177)*100</f>
        <v>9.987618654560462</v>
      </c>
      <c r="J177" s="33">
        <f>C177/$G177*100</f>
        <v>74.84523318200577</v>
      </c>
      <c r="K177" s="33">
        <f>(D177+E177+F177)/$G177*100</f>
        <v>15.16714816343376</v>
      </c>
      <c r="L177" s="33">
        <f>D177/$G177*100</f>
        <v>8.233594717292613</v>
      </c>
      <c r="M177" s="33">
        <f>E177/$G177*100</f>
        <v>4.993809327280231</v>
      </c>
      <c r="N177" s="33">
        <f>F177/$G177*100</f>
        <v>1.9397441188609161</v>
      </c>
      <c r="O177" s="35"/>
    </row>
    <row r="178" spans="1:15" s="14" customFormat="1" ht="14.25" customHeight="1">
      <c r="A178" s="34" t="s">
        <v>171</v>
      </c>
      <c r="B178" s="11">
        <v>442</v>
      </c>
      <c r="C178" s="11">
        <v>5552</v>
      </c>
      <c r="D178" s="11">
        <v>1191</v>
      </c>
      <c r="E178" s="11">
        <v>825</v>
      </c>
      <c r="F178" s="11">
        <v>298</v>
      </c>
      <c r="G178" s="11">
        <v>8308</v>
      </c>
      <c r="H178" s="35"/>
      <c r="I178" s="33">
        <f>(B178/$G178)*100</f>
        <v>5.320173326913817</v>
      </c>
      <c r="J178" s="33">
        <f>C178/$G178*100</f>
        <v>66.82715454983149</v>
      </c>
      <c r="K178" s="33">
        <f>(D178+E178+F178)/$G178*100</f>
        <v>27.852672123254695</v>
      </c>
      <c r="L178" s="33">
        <f>D178/$G178*100</f>
        <v>14.335580163697642</v>
      </c>
      <c r="M178" s="33">
        <f>E178/$G178*100</f>
        <v>9.930187770823302</v>
      </c>
      <c r="N178" s="33">
        <f>F178/$G178*100</f>
        <v>3.5869041887337505</v>
      </c>
      <c r="O178" s="35"/>
    </row>
    <row r="179" spans="1:15" s="14" customFormat="1" ht="14.25" customHeight="1">
      <c r="A179" s="34" t="s">
        <v>172</v>
      </c>
      <c r="B179" s="11">
        <v>4106</v>
      </c>
      <c r="C179" s="11">
        <v>31332</v>
      </c>
      <c r="D179" s="11">
        <v>3405</v>
      </c>
      <c r="E179" s="11">
        <v>1486</v>
      </c>
      <c r="F179" s="11">
        <v>390</v>
      </c>
      <c r="G179" s="11">
        <v>40719</v>
      </c>
      <c r="H179" s="35"/>
      <c r="I179" s="33">
        <f>(B179/$G179)*100</f>
        <v>10.083744689211423</v>
      </c>
      <c r="J179" s="33">
        <f>C179/$G179*100</f>
        <v>76.94687983496648</v>
      </c>
      <c r="K179" s="33">
        <f>(D179+E179+F179)/$G179*100</f>
        <v>12.969375475822098</v>
      </c>
      <c r="L179" s="33">
        <f>D179/$G179*100</f>
        <v>8.36218964119944</v>
      </c>
      <c r="M179" s="33">
        <f>E179/$G179*100</f>
        <v>3.6494019990667743</v>
      </c>
      <c r="N179" s="33">
        <f>F179/$G179*100</f>
        <v>0.9577838355558831</v>
      </c>
      <c r="O179" s="35"/>
    </row>
    <row r="180" spans="1:15" s="14" customFormat="1" ht="14.25" customHeight="1">
      <c r="A180" s="34" t="s">
        <v>427</v>
      </c>
      <c r="B180" s="11">
        <v>690</v>
      </c>
      <c r="C180" s="11">
        <v>5156</v>
      </c>
      <c r="D180" s="11">
        <v>865</v>
      </c>
      <c r="E180" s="11">
        <v>539</v>
      </c>
      <c r="F180" s="11">
        <v>281</v>
      </c>
      <c r="G180" s="11">
        <v>7531</v>
      </c>
      <c r="H180" s="35"/>
      <c r="I180" s="33">
        <f>(B180/$G180)*100</f>
        <v>9.162129863231975</v>
      </c>
      <c r="J180" s="33">
        <f>C180/$G180*100</f>
        <v>68.46368344177401</v>
      </c>
      <c r="K180" s="33">
        <f>(D180+E180+F180)/$G180*100</f>
        <v>22.374186694994023</v>
      </c>
      <c r="L180" s="33">
        <f>D180/$G180*100</f>
        <v>11.485858451732838</v>
      </c>
      <c r="M180" s="33">
        <f>E180/$G180*100</f>
        <v>7.1570840525826585</v>
      </c>
      <c r="N180" s="33">
        <f>F180/$G180*100</f>
        <v>3.7312441906785287</v>
      </c>
      <c r="O180" s="35"/>
    </row>
    <row r="181" spans="1:15" s="14" customFormat="1" ht="14.25" customHeight="1">
      <c r="A181" s="34" t="s">
        <v>417</v>
      </c>
      <c r="B181" s="11">
        <v>2130</v>
      </c>
      <c r="C181" s="11">
        <v>25213</v>
      </c>
      <c r="D181" s="11">
        <v>4954</v>
      </c>
      <c r="E181" s="11">
        <v>3146</v>
      </c>
      <c r="F181" s="11">
        <v>1141</v>
      </c>
      <c r="G181" s="11">
        <v>36584</v>
      </c>
      <c r="H181" s="35"/>
      <c r="I181" s="33">
        <f>(B181/$G181)*100</f>
        <v>5.822217362781544</v>
      </c>
      <c r="J181" s="33">
        <f>C181/$G181*100</f>
        <v>68.91810627596765</v>
      </c>
      <c r="K181" s="33">
        <f>(D181+E181+F181)/$G181*100</f>
        <v>25.259676361250822</v>
      </c>
      <c r="L181" s="33">
        <f>D181/$G181*100</f>
        <v>13.541438880384868</v>
      </c>
      <c r="M181" s="33">
        <f>E181/$G181*100</f>
        <v>8.599387710474526</v>
      </c>
      <c r="N181" s="33">
        <f>F181/$G181*100</f>
        <v>3.118849770391428</v>
      </c>
      <c r="O181" s="35"/>
    </row>
    <row r="182" spans="1:15" s="14" customFormat="1" ht="14.25" customHeight="1">
      <c r="A182" s="34" t="s">
        <v>428</v>
      </c>
      <c r="B182" s="11">
        <v>986</v>
      </c>
      <c r="C182" s="11">
        <v>10841</v>
      </c>
      <c r="D182" s="11">
        <v>2150</v>
      </c>
      <c r="E182" s="11">
        <v>1100</v>
      </c>
      <c r="F182" s="11">
        <v>422</v>
      </c>
      <c r="G182" s="11">
        <v>15499</v>
      </c>
      <c r="H182" s="35"/>
      <c r="I182" s="33">
        <f>(B182/$G182)*100</f>
        <v>6.361700754887412</v>
      </c>
      <c r="J182" s="33">
        <f>C182/$G182*100</f>
        <v>69.94644815794567</v>
      </c>
      <c r="K182" s="33">
        <f>(D182+E182+F182)/$G182*100</f>
        <v>23.691851087166917</v>
      </c>
      <c r="L182" s="33">
        <f>D182/$G182*100</f>
        <v>13.871862700819406</v>
      </c>
      <c r="M182" s="33">
        <f>E182/$G182*100</f>
        <v>7.097232079488999</v>
      </c>
      <c r="N182" s="33">
        <f>F182/$G182*100</f>
        <v>2.722756306858507</v>
      </c>
      <c r="O182" s="35"/>
    </row>
    <row r="183" spans="1:15" s="14" customFormat="1" ht="14.25" customHeight="1">
      <c r="A183" s="34" t="s">
        <v>399</v>
      </c>
      <c r="B183" s="11">
        <v>1362</v>
      </c>
      <c r="C183" s="11">
        <v>13780</v>
      </c>
      <c r="D183" s="11">
        <v>2183</v>
      </c>
      <c r="E183" s="11">
        <v>1085</v>
      </c>
      <c r="F183" s="11">
        <v>414</v>
      </c>
      <c r="G183" s="11">
        <v>18824</v>
      </c>
      <c r="H183" s="35"/>
      <c r="I183" s="33">
        <f>(B183/$G183)*100</f>
        <v>7.235444113897152</v>
      </c>
      <c r="J183" s="33">
        <f>C183/$G183*100</f>
        <v>73.20441988950276</v>
      </c>
      <c r="K183" s="33">
        <f>(D183+E183+F183)/$G183*100</f>
        <v>19.560135996600085</v>
      </c>
      <c r="L183" s="33">
        <f>D183/$G183*100</f>
        <v>11.596897577560561</v>
      </c>
      <c r="M183" s="33">
        <f>E183/$G183*100</f>
        <v>5.763918402039949</v>
      </c>
      <c r="N183" s="33">
        <f>F183/$G183*100</f>
        <v>2.1993200169995752</v>
      </c>
      <c r="O183" s="35"/>
    </row>
    <row r="184" spans="1:15" s="14" customFormat="1" ht="14.25" customHeight="1">
      <c r="A184" s="34" t="s">
        <v>401</v>
      </c>
      <c r="B184" s="11">
        <v>608</v>
      </c>
      <c r="C184" s="11">
        <v>6246</v>
      </c>
      <c r="D184" s="11">
        <v>1205</v>
      </c>
      <c r="E184" s="11">
        <v>872</v>
      </c>
      <c r="F184" s="11">
        <v>449</v>
      </c>
      <c r="G184" s="11">
        <v>9380</v>
      </c>
      <c r="H184" s="35"/>
      <c r="I184" s="33">
        <f>(B184/$G184)*100</f>
        <v>6.4818763326226</v>
      </c>
      <c r="J184" s="33">
        <f>C184/$G184*100</f>
        <v>66.58848614072494</v>
      </c>
      <c r="K184" s="33">
        <f>(D184+E184+F184)/$G184*100</f>
        <v>26.92963752665245</v>
      </c>
      <c r="L184" s="33">
        <f>D184/$G184*100</f>
        <v>12.846481876332621</v>
      </c>
      <c r="M184" s="33">
        <f>E184/$G184*100</f>
        <v>9.296375266524521</v>
      </c>
      <c r="N184" s="33">
        <f>F184/$G184*100</f>
        <v>4.786780383795309</v>
      </c>
      <c r="O184" s="35"/>
    </row>
    <row r="185" spans="1:16" s="6" customFormat="1" ht="14.25" customHeight="1">
      <c r="A185" s="34" t="s">
        <v>174</v>
      </c>
      <c r="B185" s="11">
        <v>1273</v>
      </c>
      <c r="C185" s="11">
        <v>11711</v>
      </c>
      <c r="D185" s="11">
        <v>1839</v>
      </c>
      <c r="E185" s="11">
        <v>1065</v>
      </c>
      <c r="F185" s="11">
        <v>412</v>
      </c>
      <c r="G185" s="11">
        <v>16300</v>
      </c>
      <c r="H185" s="35"/>
      <c r="I185" s="33">
        <f>(B185/$G185)*100</f>
        <v>7.809815950920246</v>
      </c>
      <c r="J185" s="33">
        <f>C185/$G185*100</f>
        <v>71.84662576687117</v>
      </c>
      <c r="K185" s="33">
        <f>(D185+E185+F185)/$G185*100</f>
        <v>20.34355828220859</v>
      </c>
      <c r="L185" s="33">
        <f>D185/$G185*100</f>
        <v>11.282208588957056</v>
      </c>
      <c r="M185" s="33">
        <f>E185/$G185*100</f>
        <v>6.533742331288344</v>
      </c>
      <c r="N185" s="33">
        <f>F185/$G185*100</f>
        <v>2.5276073619631902</v>
      </c>
      <c r="O185" s="35"/>
      <c r="P185" s="75"/>
    </row>
    <row r="186" spans="1:16" s="14" customFormat="1" ht="14.25" customHeight="1">
      <c r="A186" s="34" t="s">
        <v>175</v>
      </c>
      <c r="B186" s="11">
        <v>120</v>
      </c>
      <c r="C186" s="11">
        <v>1008</v>
      </c>
      <c r="D186" s="11">
        <v>144</v>
      </c>
      <c r="E186" s="11">
        <v>116</v>
      </c>
      <c r="F186" s="11">
        <v>46</v>
      </c>
      <c r="G186" s="11">
        <v>1434</v>
      </c>
      <c r="H186" s="35"/>
      <c r="I186" s="33">
        <f>(B186/$G186)*100</f>
        <v>8.368200836820083</v>
      </c>
      <c r="J186" s="33">
        <f>C186/$G186*100</f>
        <v>70.29288702928869</v>
      </c>
      <c r="K186" s="33">
        <f>(D186+E186+F186)/$G186*100</f>
        <v>21.338912133891213</v>
      </c>
      <c r="L186" s="33">
        <f>D186/$G186*100</f>
        <v>10.0418410041841</v>
      </c>
      <c r="M186" s="33">
        <f>E186/$G186*100</f>
        <v>8.089260808926081</v>
      </c>
      <c r="N186" s="33">
        <f>F186/$G186*100</f>
        <v>3.2078103207810322</v>
      </c>
      <c r="O186" s="35"/>
      <c r="P186" s="75"/>
    </row>
    <row r="187" spans="1:15" s="6" customFormat="1" ht="14.25" customHeight="1">
      <c r="A187" s="34" t="s">
        <v>176</v>
      </c>
      <c r="B187" s="11">
        <v>682</v>
      </c>
      <c r="C187" s="11">
        <v>6490</v>
      </c>
      <c r="D187" s="11">
        <v>1267</v>
      </c>
      <c r="E187" s="11">
        <v>799</v>
      </c>
      <c r="F187" s="11">
        <v>333</v>
      </c>
      <c r="G187" s="11">
        <v>9571</v>
      </c>
      <c r="H187" s="35"/>
      <c r="I187" s="33">
        <f>(B187/$G187)*100</f>
        <v>7.125692195172919</v>
      </c>
      <c r="J187" s="33">
        <f>C187/$G187*100</f>
        <v>67.8090063734197</v>
      </c>
      <c r="K187" s="33">
        <f>(D187+E187+F187)/$G187*100</f>
        <v>25.065301431407377</v>
      </c>
      <c r="L187" s="33">
        <f>D187/$G187*100</f>
        <v>13.237906174903355</v>
      </c>
      <c r="M187" s="33">
        <f>E187/$G187*100</f>
        <v>8.348134991119005</v>
      </c>
      <c r="N187" s="33">
        <f>F187/$G187*100</f>
        <v>3.4792602653850175</v>
      </c>
      <c r="O187" s="35"/>
    </row>
    <row r="188" spans="1:15" s="14" customFormat="1" ht="14.25" customHeight="1">
      <c r="A188" s="34" t="s">
        <v>177</v>
      </c>
      <c r="B188" s="11">
        <v>709</v>
      </c>
      <c r="C188" s="11">
        <v>5501</v>
      </c>
      <c r="D188" s="11">
        <v>833</v>
      </c>
      <c r="E188" s="11">
        <v>573</v>
      </c>
      <c r="F188" s="11">
        <v>231</v>
      </c>
      <c r="G188" s="11">
        <v>7847</v>
      </c>
      <c r="H188" s="35"/>
      <c r="I188" s="33">
        <f>(B188/$G188)*100</f>
        <v>9.035300114693513</v>
      </c>
      <c r="J188" s="33">
        <f>C188/$G188*100</f>
        <v>70.10322416210016</v>
      </c>
      <c r="K188" s="33">
        <f>(D188+E188+F188)/$G188*100</f>
        <v>20.861475723206322</v>
      </c>
      <c r="L188" s="33">
        <f>D188/$G188*100</f>
        <v>10.615521855486174</v>
      </c>
      <c r="M188" s="33">
        <f>E188/$G188*100</f>
        <v>7.302153689308017</v>
      </c>
      <c r="N188" s="33">
        <f>F188/$G188*100</f>
        <v>2.943800178412132</v>
      </c>
      <c r="O188" s="35"/>
    </row>
    <row r="189" spans="1:15" s="14" customFormat="1" ht="14.25" customHeight="1">
      <c r="A189" s="34" t="s">
        <v>525</v>
      </c>
      <c r="B189" s="11">
        <v>510</v>
      </c>
      <c r="C189" s="11">
        <v>5007</v>
      </c>
      <c r="D189" s="11">
        <v>981</v>
      </c>
      <c r="E189" s="11">
        <v>615</v>
      </c>
      <c r="F189" s="11">
        <v>230</v>
      </c>
      <c r="G189" s="11">
        <v>7343</v>
      </c>
      <c r="H189" s="35"/>
      <c r="I189" s="33">
        <f>(B189/$G189)*100</f>
        <v>6.945390167506468</v>
      </c>
      <c r="J189" s="33">
        <f>C189/$G189*100</f>
        <v>68.18738935040174</v>
      </c>
      <c r="K189" s="33">
        <f>(D189+E189+F189)/$G189*100</f>
        <v>24.86722048209179</v>
      </c>
      <c r="L189" s="33">
        <f>D189/$G189*100</f>
        <v>13.35966226338009</v>
      </c>
      <c r="M189" s="33">
        <f>E189/$G189*100</f>
        <v>8.375323437287213</v>
      </c>
      <c r="N189" s="33">
        <f>F189/$G189*100</f>
        <v>3.132234781424486</v>
      </c>
      <c r="O189" s="35"/>
    </row>
    <row r="190" spans="1:15" s="14" customFormat="1" ht="14.25" customHeight="1">
      <c r="A190" s="34" t="s">
        <v>526</v>
      </c>
      <c r="B190" s="11">
        <v>171</v>
      </c>
      <c r="C190" s="11">
        <v>2121</v>
      </c>
      <c r="D190" s="11">
        <v>550</v>
      </c>
      <c r="E190" s="11">
        <v>359</v>
      </c>
      <c r="F190" s="11">
        <v>132</v>
      </c>
      <c r="G190" s="11">
        <v>3333</v>
      </c>
      <c r="H190" s="32"/>
      <c r="I190" s="33">
        <f>(B190/$G190)*100</f>
        <v>5.1305130513051305</v>
      </c>
      <c r="J190" s="33">
        <f>C190/$G190*100</f>
        <v>63.63636363636363</v>
      </c>
      <c r="K190" s="33">
        <f>(D190+E190+F190)/$G190*100</f>
        <v>31.233123312331234</v>
      </c>
      <c r="L190" s="33">
        <f>D190/$G190*100</f>
        <v>16.5016501650165</v>
      </c>
      <c r="M190" s="33">
        <f>E190/$G190*100</f>
        <v>10.77107710771077</v>
      </c>
      <c r="N190" s="33">
        <f>F190/$G190*100</f>
        <v>3.9603960396039604</v>
      </c>
      <c r="O190" s="32"/>
    </row>
    <row r="191" spans="1:15" s="14" customFormat="1" ht="14.25" customHeight="1">
      <c r="A191" s="34" t="s">
        <v>181</v>
      </c>
      <c r="B191" s="11">
        <v>237</v>
      </c>
      <c r="C191" s="11">
        <v>2547</v>
      </c>
      <c r="D191" s="11">
        <v>510</v>
      </c>
      <c r="E191" s="11">
        <v>333</v>
      </c>
      <c r="F191" s="11">
        <v>116</v>
      </c>
      <c r="G191" s="11">
        <v>3743</v>
      </c>
      <c r="H191" s="35"/>
      <c r="I191" s="33">
        <f>(B191/$G191)*100</f>
        <v>6.331819396206252</v>
      </c>
      <c r="J191" s="33">
        <f>C191/$G191*100</f>
        <v>68.04702110606465</v>
      </c>
      <c r="K191" s="33">
        <f>(D191+E191+F191)/$G191*100</f>
        <v>25.621159497729096</v>
      </c>
      <c r="L191" s="33">
        <f>D191/$G191*100</f>
        <v>13.62543414373497</v>
      </c>
      <c r="M191" s="33">
        <f>E191/$G191*100</f>
        <v>8.896606999732834</v>
      </c>
      <c r="N191" s="33">
        <f>F191/$G191*100</f>
        <v>3.0991183542612877</v>
      </c>
      <c r="O191" s="35"/>
    </row>
    <row r="192" spans="1:15" s="14" customFormat="1" ht="14.25" customHeight="1">
      <c r="A192" s="34" t="s">
        <v>404</v>
      </c>
      <c r="B192" s="11">
        <v>1165</v>
      </c>
      <c r="C192" s="11">
        <v>10945</v>
      </c>
      <c r="D192" s="11">
        <v>1899</v>
      </c>
      <c r="E192" s="11">
        <v>1092</v>
      </c>
      <c r="F192" s="11">
        <v>460</v>
      </c>
      <c r="G192" s="11">
        <v>15561</v>
      </c>
      <c r="H192" s="35"/>
      <c r="I192" s="33">
        <f>(B192/$G192)*100</f>
        <v>7.486665381402223</v>
      </c>
      <c r="J192" s="33">
        <f>C192/$G192*100</f>
        <v>70.33609665188612</v>
      </c>
      <c r="K192" s="33">
        <f>(D192+E192+F192)/$G192*100</f>
        <v>22.17723796671165</v>
      </c>
      <c r="L192" s="33">
        <f>D192/$G192*100</f>
        <v>12.203585887796415</v>
      </c>
      <c r="M192" s="33">
        <f>E192/$G192*100</f>
        <v>7.017543859649122</v>
      </c>
      <c r="N192" s="33">
        <f>F192/$G192*100</f>
        <v>2.956108219266114</v>
      </c>
      <c r="O192" s="35"/>
    </row>
    <row r="193" spans="1:15" s="14" customFormat="1" ht="14.25" customHeight="1">
      <c r="A193" s="34" t="s">
        <v>182</v>
      </c>
      <c r="B193" s="11">
        <v>253</v>
      </c>
      <c r="C193" s="11">
        <v>3586</v>
      </c>
      <c r="D193" s="11">
        <v>910</v>
      </c>
      <c r="E193" s="11">
        <v>596</v>
      </c>
      <c r="F193" s="11">
        <v>246</v>
      </c>
      <c r="G193" s="11">
        <v>5591</v>
      </c>
      <c r="H193" s="35"/>
      <c r="I193" s="33">
        <f>(B193/$G193)*100</f>
        <v>4.525129672688249</v>
      </c>
      <c r="J193" s="33">
        <f>C193/$G193*100</f>
        <v>64.13879449114648</v>
      </c>
      <c r="K193" s="33">
        <f>(D193+E193+F193)/$G193*100</f>
        <v>31.336075836165268</v>
      </c>
      <c r="L193" s="33">
        <f>D193/$G193*100</f>
        <v>16.276158111250226</v>
      </c>
      <c r="M193" s="33">
        <f>E193/$G193*100</f>
        <v>10.659989268467179</v>
      </c>
      <c r="N193" s="33">
        <f>F193/$G193*100</f>
        <v>4.399928456447863</v>
      </c>
      <c r="O193" s="35"/>
    </row>
    <row r="194" spans="1:15" s="15" customFormat="1" ht="14.25" customHeight="1">
      <c r="A194" s="34" t="s">
        <v>183</v>
      </c>
      <c r="B194" s="11">
        <v>447</v>
      </c>
      <c r="C194" s="11">
        <v>4688</v>
      </c>
      <c r="D194" s="11">
        <v>974</v>
      </c>
      <c r="E194" s="11">
        <v>582</v>
      </c>
      <c r="F194" s="11">
        <v>227</v>
      </c>
      <c r="G194" s="11">
        <v>6918</v>
      </c>
      <c r="H194" s="35"/>
      <c r="I194" s="33">
        <f>(B194/$G194)*100</f>
        <v>6.461405030355594</v>
      </c>
      <c r="J194" s="33">
        <f>C194/$G194*100</f>
        <v>67.76525007227522</v>
      </c>
      <c r="K194" s="33">
        <f>(D194+E194+F194)/$G194*100</f>
        <v>25.77334489736918</v>
      </c>
      <c r="L194" s="33">
        <f>D194/$G194*100</f>
        <v>14.079213645562302</v>
      </c>
      <c r="M194" s="33">
        <f>E194/$G194*100</f>
        <v>8.412836079791846</v>
      </c>
      <c r="N194" s="33">
        <f>F194/$G194*100</f>
        <v>3.2812951720150334</v>
      </c>
      <c r="O194" s="35"/>
    </row>
    <row r="195" spans="1:15" s="14" customFormat="1" ht="14.25" customHeight="1">
      <c r="A195" s="34" t="s">
        <v>191</v>
      </c>
      <c r="B195" s="11">
        <v>1250</v>
      </c>
      <c r="C195" s="11">
        <v>7960</v>
      </c>
      <c r="D195" s="11">
        <v>967</v>
      </c>
      <c r="E195" s="11">
        <v>511</v>
      </c>
      <c r="F195" s="11">
        <v>252</v>
      </c>
      <c r="G195" s="11">
        <v>10940</v>
      </c>
      <c r="H195" s="35"/>
      <c r="I195" s="33">
        <f>(B195/$G195)*100</f>
        <v>11.425959780621572</v>
      </c>
      <c r="J195" s="33">
        <f>C195/$G195*100</f>
        <v>72.76051188299817</v>
      </c>
      <c r="K195" s="33">
        <f>(D195+E195+F195)/$G195*100</f>
        <v>15.813528336380255</v>
      </c>
      <c r="L195" s="33">
        <f>D195/$G195*100</f>
        <v>8.839122486288849</v>
      </c>
      <c r="M195" s="33">
        <f>E195/$G195*100</f>
        <v>4.670932358318098</v>
      </c>
      <c r="N195" s="33">
        <f>F195/$G195*100</f>
        <v>2.303473491773309</v>
      </c>
      <c r="O195" s="35"/>
    </row>
    <row r="196" spans="1:15" s="14" customFormat="1" ht="14.25" customHeight="1">
      <c r="A196" s="34" t="s">
        <v>527</v>
      </c>
      <c r="B196" s="11">
        <v>35</v>
      </c>
      <c r="C196" s="11">
        <v>643</v>
      </c>
      <c r="D196" s="11">
        <v>157</v>
      </c>
      <c r="E196" s="11">
        <v>104</v>
      </c>
      <c r="F196" s="11">
        <v>24</v>
      </c>
      <c r="G196" s="11">
        <v>963</v>
      </c>
      <c r="H196" s="35"/>
      <c r="I196" s="33">
        <f>(B196/$G196)*100</f>
        <v>3.6344755970924196</v>
      </c>
      <c r="J196" s="33">
        <f>C196/$G196*100</f>
        <v>66.7705088265836</v>
      </c>
      <c r="K196" s="33">
        <f>(D196+E196+F196)/$G196*100</f>
        <v>29.595015576323984</v>
      </c>
      <c r="L196" s="33">
        <f>D196/$G196*100</f>
        <v>16.303219106957425</v>
      </c>
      <c r="M196" s="33">
        <f>E196/$G196*100</f>
        <v>10.799584631360332</v>
      </c>
      <c r="N196" s="33">
        <f>F196/$G196*100</f>
        <v>2.4922118380062304</v>
      </c>
      <c r="O196" s="35"/>
    </row>
    <row r="197" spans="1:15" s="14" customFormat="1" ht="14.25" customHeight="1">
      <c r="A197" s="34" t="s">
        <v>271</v>
      </c>
      <c r="B197" s="11">
        <v>126</v>
      </c>
      <c r="C197" s="11">
        <v>2527</v>
      </c>
      <c r="D197" s="11">
        <v>585</v>
      </c>
      <c r="E197" s="11">
        <v>464</v>
      </c>
      <c r="F197" s="11">
        <v>117</v>
      </c>
      <c r="G197" s="11">
        <v>3819</v>
      </c>
      <c r="H197" s="35"/>
      <c r="I197" s="33">
        <f>(B197/$G197)*100</f>
        <v>3.2992930086410057</v>
      </c>
      <c r="J197" s="33">
        <f>C197/$G197*100</f>
        <v>66.16915422885572</v>
      </c>
      <c r="K197" s="33">
        <f>(D197+E197+F197)/$G197*100</f>
        <v>30.53155276250327</v>
      </c>
      <c r="L197" s="33">
        <f>D197/$G197*100</f>
        <v>15.318146111547525</v>
      </c>
      <c r="M197" s="33">
        <f>E197/$G197*100</f>
        <v>12.149777428646242</v>
      </c>
      <c r="N197" s="33">
        <f>F197/$G197*100</f>
        <v>3.063629222309505</v>
      </c>
      <c r="O197" s="35"/>
    </row>
    <row r="198" spans="1:15" s="14" customFormat="1" ht="14.25" customHeight="1">
      <c r="A198" s="34" t="s">
        <v>403</v>
      </c>
      <c r="B198" s="11">
        <v>948</v>
      </c>
      <c r="C198" s="11">
        <v>7754</v>
      </c>
      <c r="D198" s="11">
        <v>1089</v>
      </c>
      <c r="E198" s="11">
        <v>561</v>
      </c>
      <c r="F198" s="11">
        <v>239</v>
      </c>
      <c r="G198" s="11">
        <v>10591</v>
      </c>
      <c r="H198" s="35"/>
      <c r="I198" s="33">
        <f>(B198/$G198)*100</f>
        <v>8.950996128788594</v>
      </c>
      <c r="J198" s="33">
        <f>C198/$G198*100</f>
        <v>73.21310546690586</v>
      </c>
      <c r="K198" s="33">
        <f>(D198+E198+F198)/$G198*100</f>
        <v>17.835898404305542</v>
      </c>
      <c r="L198" s="33">
        <f>D198/$G198*100</f>
        <v>10.282315173260317</v>
      </c>
      <c r="M198" s="33">
        <f>E198/$G198*100</f>
        <v>5.296950240770466</v>
      </c>
      <c r="N198" s="33">
        <f>F198/$G198*100</f>
        <v>2.2566329902747615</v>
      </c>
      <c r="O198" s="35"/>
    </row>
    <row r="199" spans="1:15" s="14" customFormat="1" ht="14.25" customHeight="1">
      <c r="A199" s="34" t="s">
        <v>528</v>
      </c>
      <c r="B199" s="11">
        <v>367</v>
      </c>
      <c r="C199" s="11">
        <v>2024</v>
      </c>
      <c r="D199" s="11">
        <v>277</v>
      </c>
      <c r="E199" s="11">
        <v>182</v>
      </c>
      <c r="F199" s="11">
        <v>73</v>
      </c>
      <c r="G199" s="11">
        <v>2923</v>
      </c>
      <c r="H199" s="35"/>
      <c r="I199" s="33">
        <f>(B199/$G199)*100</f>
        <v>12.555593568251796</v>
      </c>
      <c r="J199" s="33">
        <f>C199/$G199*100</f>
        <v>69.24392747177556</v>
      </c>
      <c r="K199" s="33">
        <f>(D199+E199+F199)/$G199*100</f>
        <v>18.200478959972628</v>
      </c>
      <c r="L199" s="33">
        <f>D199/$G199*100</f>
        <v>9.476565172767705</v>
      </c>
      <c r="M199" s="33">
        <f>E199/$G199*100</f>
        <v>6.226479644201163</v>
      </c>
      <c r="N199" s="33">
        <f>F199/$G199*100</f>
        <v>2.497434143003763</v>
      </c>
      <c r="O199" s="35"/>
    </row>
    <row r="200" spans="1:15" s="14" customFormat="1" ht="14.25" customHeight="1">
      <c r="A200" s="34" t="s">
        <v>529</v>
      </c>
      <c r="B200" s="11">
        <v>97</v>
      </c>
      <c r="C200" s="11">
        <v>1182</v>
      </c>
      <c r="D200" s="11">
        <v>299</v>
      </c>
      <c r="E200" s="11">
        <v>192</v>
      </c>
      <c r="F200" s="11">
        <v>87</v>
      </c>
      <c r="G200" s="11">
        <v>1857</v>
      </c>
      <c r="H200" s="35"/>
      <c r="I200" s="33">
        <f>(B200/$G200)*100</f>
        <v>5.22347872913301</v>
      </c>
      <c r="J200" s="33">
        <f>C200/$G200*100</f>
        <v>63.65105008077544</v>
      </c>
      <c r="K200" s="33">
        <f>(D200+E200+F200)/$G200*100</f>
        <v>31.125471190091545</v>
      </c>
      <c r="L200" s="33">
        <f>D200/$G200*100</f>
        <v>16.10123855681206</v>
      </c>
      <c r="M200" s="33">
        <f>E200/$G200*100</f>
        <v>10.339256865912763</v>
      </c>
      <c r="N200" s="33">
        <f>F200/$G200*100</f>
        <v>4.68497576736672</v>
      </c>
      <c r="O200" s="35"/>
    </row>
    <row r="201" spans="1:15" s="14" customFormat="1" ht="14.25" customHeight="1">
      <c r="A201" s="34" t="s">
        <v>530</v>
      </c>
      <c r="B201" s="11">
        <v>390</v>
      </c>
      <c r="C201" s="11">
        <v>2872</v>
      </c>
      <c r="D201" s="11">
        <v>448</v>
      </c>
      <c r="E201" s="11">
        <v>267</v>
      </c>
      <c r="F201" s="11">
        <v>118</v>
      </c>
      <c r="G201" s="11">
        <v>4095</v>
      </c>
      <c r="H201" s="35"/>
      <c r="I201" s="33">
        <f>(B201/$G201)*100</f>
        <v>9.523809523809524</v>
      </c>
      <c r="J201" s="33">
        <f>C201/$G201*100</f>
        <v>70.13431013431013</v>
      </c>
      <c r="K201" s="33">
        <f>(D201+E201+F201)/$G201*100</f>
        <v>20.34188034188034</v>
      </c>
      <c r="L201" s="33">
        <f>D201/$G201*100</f>
        <v>10.94017094017094</v>
      </c>
      <c r="M201" s="33">
        <f>E201/$G201*100</f>
        <v>6.520146520146521</v>
      </c>
      <c r="N201" s="33">
        <f>F201/$G201*100</f>
        <v>2.8815628815628815</v>
      </c>
      <c r="O201" s="35"/>
    </row>
    <row r="202" spans="1:15" s="14" customFormat="1" ht="14.25" customHeight="1">
      <c r="A202" s="34" t="s">
        <v>531</v>
      </c>
      <c r="B202" s="11">
        <v>1076</v>
      </c>
      <c r="C202" s="11">
        <v>13322</v>
      </c>
      <c r="D202" s="11">
        <v>2617</v>
      </c>
      <c r="E202" s="11">
        <v>1743</v>
      </c>
      <c r="F202" s="11">
        <v>649</v>
      </c>
      <c r="G202" s="11">
        <v>19407</v>
      </c>
      <c r="H202" s="35"/>
      <c r="I202" s="33">
        <f>(B202/$G202)*100</f>
        <v>5.544391199051889</v>
      </c>
      <c r="J202" s="33">
        <f>C202/$G202*100</f>
        <v>68.64533415777812</v>
      </c>
      <c r="K202" s="33">
        <f>(D202+E202+F202)/$G202*100</f>
        <v>25.81027464316999</v>
      </c>
      <c r="L202" s="33">
        <f>D202/$G202*100</f>
        <v>13.484825063121553</v>
      </c>
      <c r="M202" s="33">
        <f>E202/$G202*100</f>
        <v>8.981295408873088</v>
      </c>
      <c r="N202" s="33">
        <f>F202/$G202*100</f>
        <v>3.3441541711753486</v>
      </c>
      <c r="O202" s="35"/>
    </row>
    <row r="203" spans="1:15" s="14" customFormat="1" ht="14.25" customHeight="1">
      <c r="A203" s="34" t="s">
        <v>532</v>
      </c>
      <c r="B203" s="11">
        <v>325</v>
      </c>
      <c r="C203" s="11">
        <v>3143</v>
      </c>
      <c r="D203" s="11">
        <v>695</v>
      </c>
      <c r="E203" s="11">
        <v>551</v>
      </c>
      <c r="F203" s="11">
        <v>212</v>
      </c>
      <c r="G203" s="11">
        <v>4926</v>
      </c>
      <c r="H203" s="35"/>
      <c r="I203" s="33">
        <f>(B203/$G203)*100</f>
        <v>6.597645148193259</v>
      </c>
      <c r="J203" s="33">
        <f>C203/$G203*100</f>
        <v>63.80430369468129</v>
      </c>
      <c r="K203" s="33">
        <f>(D203+E203+F203)/$G203*100</f>
        <v>29.598051157125454</v>
      </c>
      <c r="L203" s="33">
        <f>D203/$G203*100</f>
        <v>14.108810393828664</v>
      </c>
      <c r="M203" s="33">
        <f>E203/$G203*100</f>
        <v>11.185546082013804</v>
      </c>
      <c r="N203" s="33">
        <f>F203/$G203*100</f>
        <v>4.3036946812829875</v>
      </c>
      <c r="O203" s="35"/>
    </row>
    <row r="204" spans="1:15" s="6" customFormat="1" ht="14.25" customHeight="1">
      <c r="A204" s="34" t="s">
        <v>533</v>
      </c>
      <c r="B204" s="11">
        <v>337</v>
      </c>
      <c r="C204" s="11">
        <v>2995</v>
      </c>
      <c r="D204" s="11">
        <v>558</v>
      </c>
      <c r="E204" s="11">
        <v>416</v>
      </c>
      <c r="F204" s="11">
        <v>135</v>
      </c>
      <c r="G204" s="11">
        <v>4441</v>
      </c>
      <c r="H204" s="35"/>
      <c r="I204" s="33">
        <f>(B204/$G204)*100</f>
        <v>7.588380995271335</v>
      </c>
      <c r="J204" s="33">
        <f>C204/$G204*100</f>
        <v>67.43976581850934</v>
      </c>
      <c r="K204" s="33">
        <f>(D204+E204+F204)/$G204*100</f>
        <v>24.97185318621932</v>
      </c>
      <c r="L204" s="33">
        <f>D204/$G204*100</f>
        <v>12.564737671695564</v>
      </c>
      <c r="M204" s="33">
        <f>E204/$G204*100</f>
        <v>9.367259626210313</v>
      </c>
      <c r="N204" s="33">
        <f>F204/$G204*100</f>
        <v>3.039855888313443</v>
      </c>
      <c r="O204" s="35"/>
    </row>
    <row r="205" spans="1:15" s="14" customFormat="1" ht="14.25" customHeight="1">
      <c r="A205" s="34" t="s">
        <v>534</v>
      </c>
      <c r="B205" s="11">
        <v>293</v>
      </c>
      <c r="C205" s="11">
        <v>3300</v>
      </c>
      <c r="D205" s="11">
        <v>607</v>
      </c>
      <c r="E205" s="11">
        <v>391</v>
      </c>
      <c r="F205" s="11">
        <v>137</v>
      </c>
      <c r="G205" s="11">
        <v>4728</v>
      </c>
      <c r="H205" s="35"/>
      <c r="I205" s="33">
        <f>(B205/$G205)*100</f>
        <v>6.197123519458545</v>
      </c>
      <c r="J205" s="33">
        <f>C205/$G205*100</f>
        <v>69.79695431472082</v>
      </c>
      <c r="K205" s="33">
        <f>(D205+E205+F205)/$G205*100</f>
        <v>24.005922165820643</v>
      </c>
      <c r="L205" s="33">
        <f>D205/$G205*100</f>
        <v>12.838409475465312</v>
      </c>
      <c r="M205" s="33">
        <f>E205/$G205*100</f>
        <v>8.269881556683586</v>
      </c>
      <c r="N205" s="33">
        <f>F205/$G205*100</f>
        <v>2.897631133671743</v>
      </c>
      <c r="O205" s="35"/>
    </row>
    <row r="206" spans="1:15" s="14" customFormat="1" ht="14.25" customHeight="1">
      <c r="A206" s="34" t="s">
        <v>535</v>
      </c>
      <c r="B206" s="11">
        <v>146</v>
      </c>
      <c r="C206" s="11">
        <v>2533</v>
      </c>
      <c r="D206" s="11">
        <v>611</v>
      </c>
      <c r="E206" s="11">
        <v>361</v>
      </c>
      <c r="F206" s="11">
        <v>87</v>
      </c>
      <c r="G206" s="11">
        <v>3738</v>
      </c>
      <c r="H206" s="35"/>
      <c r="I206" s="33">
        <f>(B206/$G206)*100</f>
        <v>3.9058319957196366</v>
      </c>
      <c r="J206" s="33">
        <f>C206/$G206*100</f>
        <v>67.76350989834135</v>
      </c>
      <c r="K206" s="33">
        <f>(D206+E206+F206)/$G206*100</f>
        <v>28.330658105939005</v>
      </c>
      <c r="L206" s="33">
        <f>D206/$G206*100</f>
        <v>16.345639379347244</v>
      </c>
      <c r="M206" s="33">
        <f>E206/$G206*100</f>
        <v>9.65757089352595</v>
      </c>
      <c r="N206" s="33">
        <f>F206/$G206*100</f>
        <v>2.327447833065811</v>
      </c>
      <c r="O206" s="35"/>
    </row>
    <row r="207" spans="1:15" s="14" customFormat="1" ht="14.25" customHeight="1">
      <c r="A207" s="34" t="s">
        <v>536</v>
      </c>
      <c r="B207" s="11">
        <v>619</v>
      </c>
      <c r="C207" s="11">
        <v>5897</v>
      </c>
      <c r="D207" s="11">
        <v>1085</v>
      </c>
      <c r="E207" s="11">
        <v>755</v>
      </c>
      <c r="F207" s="11">
        <v>264</v>
      </c>
      <c r="G207" s="11">
        <v>8620</v>
      </c>
      <c r="H207" s="32"/>
      <c r="I207" s="33">
        <f>(B207/$G207)*100</f>
        <v>7.1809744779582365</v>
      </c>
      <c r="J207" s="33">
        <f>C207/$G207*100</f>
        <v>68.4106728538283</v>
      </c>
      <c r="K207" s="33">
        <f>(D207+E207+F207)/$G207*100</f>
        <v>24.408352668213457</v>
      </c>
      <c r="L207" s="33">
        <f>D207/$G207*100</f>
        <v>12.587006960556845</v>
      </c>
      <c r="M207" s="33">
        <f>E207/$G207*100</f>
        <v>8.758700696055685</v>
      </c>
      <c r="N207" s="33">
        <f>F207/$G207*100</f>
        <v>3.062645011600928</v>
      </c>
      <c r="O207" s="32"/>
    </row>
    <row r="208" spans="1:15" s="14" customFormat="1" ht="14.25" customHeight="1">
      <c r="A208" s="34" t="s">
        <v>537</v>
      </c>
      <c r="B208" s="11">
        <v>154</v>
      </c>
      <c r="C208" s="11">
        <v>1469</v>
      </c>
      <c r="D208" s="11">
        <v>244</v>
      </c>
      <c r="E208" s="11">
        <v>125</v>
      </c>
      <c r="F208" s="11">
        <v>55</v>
      </c>
      <c r="G208" s="11">
        <v>2047</v>
      </c>
      <c r="H208" s="35"/>
      <c r="I208" s="33">
        <f>(B208/$G208)*100</f>
        <v>7.523204689789936</v>
      </c>
      <c r="J208" s="33">
        <f>C208/$G208*100</f>
        <v>71.76355642403517</v>
      </c>
      <c r="K208" s="33">
        <f>(D208+E208+F208)/$G208*100</f>
        <v>20.71323888617489</v>
      </c>
      <c r="L208" s="33">
        <f>D208/$G208*100</f>
        <v>11.919882755251587</v>
      </c>
      <c r="M208" s="33">
        <f>E208/$G208*100</f>
        <v>6.106497313141182</v>
      </c>
      <c r="N208" s="33">
        <f>F208/$G208*100</f>
        <v>2.68685881778212</v>
      </c>
      <c r="O208" s="35"/>
    </row>
    <row r="209" spans="1:15" s="14" customFormat="1" ht="14.25" customHeight="1">
      <c r="A209" s="34" t="s">
        <v>538</v>
      </c>
      <c r="B209" s="11">
        <v>180</v>
      </c>
      <c r="C209" s="11">
        <v>2079</v>
      </c>
      <c r="D209" s="11">
        <v>428</v>
      </c>
      <c r="E209" s="11">
        <v>357</v>
      </c>
      <c r="F209" s="11">
        <v>159</v>
      </c>
      <c r="G209" s="11">
        <v>3203</v>
      </c>
      <c r="H209" s="35"/>
      <c r="I209" s="33">
        <f>(B209/$G209)*100</f>
        <v>5.6197315017171405</v>
      </c>
      <c r="J209" s="33">
        <f>C209/$G209*100</f>
        <v>64.90789884483297</v>
      </c>
      <c r="K209" s="33">
        <f>(D209+E209+F209)/$G209*100</f>
        <v>29.472369653449892</v>
      </c>
      <c r="L209" s="33">
        <f>D209/$G209*100</f>
        <v>13.362472681860755</v>
      </c>
      <c r="M209" s="33">
        <f>E209/$G209*100</f>
        <v>11.145800811738994</v>
      </c>
      <c r="N209" s="33">
        <f>F209/$G209*100</f>
        <v>4.964096159850141</v>
      </c>
      <c r="O209" s="35"/>
    </row>
    <row r="210" spans="1:15" s="14" customFormat="1" ht="14.25" customHeight="1">
      <c r="A210" s="34" t="s">
        <v>539</v>
      </c>
      <c r="B210" s="11">
        <v>112</v>
      </c>
      <c r="C210" s="11">
        <v>1962</v>
      </c>
      <c r="D210" s="11">
        <v>472</v>
      </c>
      <c r="E210" s="11">
        <v>292</v>
      </c>
      <c r="F210" s="11">
        <v>93</v>
      </c>
      <c r="G210" s="11">
        <v>2931</v>
      </c>
      <c r="H210" s="35"/>
      <c r="I210" s="33">
        <f>(B210/$G210)*100</f>
        <v>3.8212214261344255</v>
      </c>
      <c r="J210" s="33">
        <f>C210/$G210*100</f>
        <v>66.93961105424769</v>
      </c>
      <c r="K210" s="33">
        <f>(D210+E210+F210)/$G210*100</f>
        <v>29.239167519617876</v>
      </c>
      <c r="L210" s="33">
        <f>D210/$G210*100</f>
        <v>16.10371886728079</v>
      </c>
      <c r="M210" s="33">
        <f>E210/$G210*100</f>
        <v>9.962470146707608</v>
      </c>
      <c r="N210" s="33">
        <f>F210/$G210*100</f>
        <v>3.172978505629478</v>
      </c>
      <c r="O210" s="35"/>
    </row>
    <row r="211" spans="1:15" s="14" customFormat="1" ht="14.25" customHeight="1">
      <c r="A211" s="34" t="s">
        <v>540</v>
      </c>
      <c r="B211" s="11">
        <v>76</v>
      </c>
      <c r="C211" s="11">
        <v>1515</v>
      </c>
      <c r="D211" s="11">
        <v>419</v>
      </c>
      <c r="E211" s="11">
        <v>257</v>
      </c>
      <c r="F211" s="11">
        <v>107</v>
      </c>
      <c r="G211" s="11">
        <v>2374</v>
      </c>
      <c r="H211" s="35"/>
      <c r="I211" s="33">
        <f>(B211/$G211)*100</f>
        <v>3.201347935973041</v>
      </c>
      <c r="J211" s="33">
        <f>C211/$G211*100</f>
        <v>63.81634372367313</v>
      </c>
      <c r="K211" s="33">
        <f>(D211+E211+F211)/$G211*100</f>
        <v>32.98230834035383</v>
      </c>
      <c r="L211" s="33">
        <f>D211/$G211*100</f>
        <v>17.649536647009267</v>
      </c>
      <c r="M211" s="33">
        <f>E211/$G211*100</f>
        <v>10.825610783487784</v>
      </c>
      <c r="N211" s="33">
        <f>F211/$G211*100</f>
        <v>4.507160909856782</v>
      </c>
      <c r="O211" s="35"/>
    </row>
    <row r="212" spans="1:15" s="14" customFormat="1" ht="14.25" customHeight="1">
      <c r="A212" s="34" t="s">
        <v>541</v>
      </c>
      <c r="B212" s="11">
        <v>284</v>
      </c>
      <c r="C212" s="11">
        <v>2276</v>
      </c>
      <c r="D212" s="11">
        <v>402</v>
      </c>
      <c r="E212" s="11">
        <v>243</v>
      </c>
      <c r="F212" s="11">
        <v>106</v>
      </c>
      <c r="G212" s="11">
        <v>3311</v>
      </c>
      <c r="H212" s="35"/>
      <c r="I212" s="33">
        <f>(B212/$G212)*100</f>
        <v>8.57746904258532</v>
      </c>
      <c r="J212" s="33">
        <f>C212/$G212*100</f>
        <v>68.74056176381758</v>
      </c>
      <c r="K212" s="33">
        <f>(D212+E212+F212)/$G212*100</f>
        <v>22.6819691935971</v>
      </c>
      <c r="L212" s="33">
        <f>D212/$G212*100</f>
        <v>12.141347025067956</v>
      </c>
      <c r="M212" s="33">
        <f>E212/$G212*100</f>
        <v>7.339172455451526</v>
      </c>
      <c r="N212" s="33">
        <f>F212/$G212*100</f>
        <v>3.20144971307762</v>
      </c>
      <c r="O212" s="35"/>
    </row>
    <row r="213" spans="1:15" s="14" customFormat="1" ht="14.25" customHeight="1">
      <c r="A213" s="34" t="s">
        <v>206</v>
      </c>
      <c r="B213" s="11">
        <v>412</v>
      </c>
      <c r="C213" s="11">
        <v>3882</v>
      </c>
      <c r="D213" s="11">
        <v>791</v>
      </c>
      <c r="E213" s="11">
        <v>540</v>
      </c>
      <c r="F213" s="11">
        <v>224</v>
      </c>
      <c r="G213" s="11">
        <v>5849</v>
      </c>
      <c r="H213" s="35"/>
      <c r="I213" s="33">
        <f>(B213/$G213)*100</f>
        <v>7.043939134894854</v>
      </c>
      <c r="J213" s="33">
        <f>C213/$G213*100</f>
        <v>66.3703197127714</v>
      </c>
      <c r="K213" s="33">
        <f>(D213+E213+F213)/$G213*100</f>
        <v>26.585741152333732</v>
      </c>
      <c r="L213" s="33">
        <f>D213/$G213*100</f>
        <v>13.523679261412209</v>
      </c>
      <c r="M213" s="33">
        <f>E213/$G213*100</f>
        <v>9.232347409813643</v>
      </c>
      <c r="N213" s="33">
        <f>F213/$G213*100</f>
        <v>3.829714481107881</v>
      </c>
      <c r="O213" s="35"/>
    </row>
    <row r="214" spans="1:15" s="14" customFormat="1" ht="14.25" customHeight="1">
      <c r="A214" s="34" t="s">
        <v>542</v>
      </c>
      <c r="B214" s="11">
        <v>137</v>
      </c>
      <c r="C214" s="11">
        <v>1157</v>
      </c>
      <c r="D214" s="11">
        <v>151</v>
      </c>
      <c r="E214" s="11">
        <v>88</v>
      </c>
      <c r="F214" s="11">
        <v>33</v>
      </c>
      <c r="G214" s="11">
        <v>1566</v>
      </c>
      <c r="H214" s="35"/>
      <c r="I214" s="33">
        <f>(B214/$G214)*100</f>
        <v>8.748403575989784</v>
      </c>
      <c r="J214" s="33">
        <f>C214/$G214*100</f>
        <v>73.88250319284802</v>
      </c>
      <c r="K214" s="33">
        <f>(D214+E214+F214)/$G214*100</f>
        <v>17.369093231162196</v>
      </c>
      <c r="L214" s="33">
        <f>D214/$G214*100</f>
        <v>9.642401021711366</v>
      </c>
      <c r="M214" s="33">
        <f>E214/$G214*100</f>
        <v>5.61941251596424</v>
      </c>
      <c r="N214" s="33">
        <f>F214/$G214*100</f>
        <v>2.10727969348659</v>
      </c>
      <c r="O214" s="35"/>
    </row>
    <row r="215" spans="1:15" s="14" customFormat="1" ht="14.25" customHeight="1">
      <c r="A215" s="34" t="s">
        <v>543</v>
      </c>
      <c r="B215" s="11">
        <v>151</v>
      </c>
      <c r="C215" s="11">
        <v>1550</v>
      </c>
      <c r="D215" s="11">
        <v>291</v>
      </c>
      <c r="E215" s="11">
        <v>164</v>
      </c>
      <c r="F215" s="11">
        <v>43</v>
      </c>
      <c r="G215" s="11">
        <v>2199</v>
      </c>
      <c r="H215" s="35"/>
      <c r="I215" s="33">
        <f>(B215/$G215)*100</f>
        <v>6.866757617098681</v>
      </c>
      <c r="J215" s="33">
        <f>C215/$G215*100</f>
        <v>70.48658481127785</v>
      </c>
      <c r="K215" s="33">
        <f>(D215+E215+F215)/$G215*100</f>
        <v>22.646657571623464</v>
      </c>
      <c r="L215" s="33">
        <f>D215/$G215*100</f>
        <v>13.233287858117325</v>
      </c>
      <c r="M215" s="33">
        <f>E215/$G215*100</f>
        <v>7.45793542519327</v>
      </c>
      <c r="N215" s="33">
        <f>F215/$G215*100</f>
        <v>1.9554342883128695</v>
      </c>
      <c r="O215" s="35"/>
    </row>
    <row r="216" spans="1:15" s="14" customFormat="1" ht="14.25" customHeight="1">
      <c r="A216" s="34" t="s">
        <v>411</v>
      </c>
      <c r="B216" s="11">
        <v>405</v>
      </c>
      <c r="C216" s="11">
        <v>3811</v>
      </c>
      <c r="D216" s="11">
        <v>659</v>
      </c>
      <c r="E216" s="11">
        <v>368</v>
      </c>
      <c r="F216" s="11">
        <v>134</v>
      </c>
      <c r="G216" s="11">
        <v>5377</v>
      </c>
      <c r="H216" s="35"/>
      <c r="I216" s="33">
        <f>(B216/$G216)*100</f>
        <v>7.532081086107495</v>
      </c>
      <c r="J216" s="33">
        <f>C216/$G216*100</f>
        <v>70.87595313371769</v>
      </c>
      <c r="K216" s="33">
        <f>(D216+E216+F216)/$G216*100</f>
        <v>21.591965780174817</v>
      </c>
      <c r="L216" s="33">
        <f>D216/$G216*100</f>
        <v>12.255904779616888</v>
      </c>
      <c r="M216" s="33">
        <f>E216/$G216*100</f>
        <v>6.843965036265576</v>
      </c>
      <c r="N216" s="33">
        <f>F216/$G216*100</f>
        <v>2.4920959642923566</v>
      </c>
      <c r="O216" s="35"/>
    </row>
    <row r="217" spans="1:15" s="14" customFormat="1" ht="14.25" customHeight="1">
      <c r="A217" s="34" t="s">
        <v>407</v>
      </c>
      <c r="B217" s="11">
        <v>148</v>
      </c>
      <c r="C217" s="11">
        <v>1598</v>
      </c>
      <c r="D217" s="11">
        <v>309</v>
      </c>
      <c r="E217" s="11">
        <v>223</v>
      </c>
      <c r="F217" s="11">
        <v>95</v>
      </c>
      <c r="G217" s="11">
        <v>2373</v>
      </c>
      <c r="H217" s="35"/>
      <c r="I217" s="33">
        <f>(B217/$G217)*100</f>
        <v>6.236831015592077</v>
      </c>
      <c r="J217" s="33">
        <f>C217/$G217*100</f>
        <v>67.3409186683523</v>
      </c>
      <c r="K217" s="33">
        <f>(D217+E217+F217)/$G217*100</f>
        <v>26.422250316055624</v>
      </c>
      <c r="L217" s="33">
        <f>D217/$G217*100</f>
        <v>13.02149178255373</v>
      </c>
      <c r="M217" s="33">
        <f>E217/$G217*100</f>
        <v>9.397387273493468</v>
      </c>
      <c r="N217" s="33">
        <f>F217/$G217*100</f>
        <v>4.003371260008428</v>
      </c>
      <c r="O217" s="35"/>
    </row>
    <row r="218" spans="1:15" s="14" customFormat="1" ht="14.25" customHeight="1">
      <c r="A218" s="34" t="s">
        <v>544</v>
      </c>
      <c r="B218" s="11">
        <v>481</v>
      </c>
      <c r="C218" s="11">
        <v>4677</v>
      </c>
      <c r="D218" s="11">
        <v>884</v>
      </c>
      <c r="E218" s="11">
        <v>557</v>
      </c>
      <c r="F218" s="11">
        <v>239</v>
      </c>
      <c r="G218" s="11">
        <v>6838</v>
      </c>
      <c r="H218" s="35"/>
      <c r="I218" s="33">
        <f>(B218/$G218)*100</f>
        <v>7.0342205323193925</v>
      </c>
      <c r="J218" s="33">
        <f>C218/$G218*100</f>
        <v>68.39719216145072</v>
      </c>
      <c r="K218" s="33">
        <f>(D218+E218+F218)/$G218*100</f>
        <v>24.56858730622989</v>
      </c>
      <c r="L218" s="33">
        <f>D218/$G218*100</f>
        <v>12.927756653992395</v>
      </c>
      <c r="M218" s="33">
        <f>E218/$G218*100</f>
        <v>8.145656624744078</v>
      </c>
      <c r="N218" s="33">
        <f>F218/$G218*100</f>
        <v>3.4951740274934187</v>
      </c>
      <c r="O218" s="35"/>
    </row>
    <row r="219" spans="1:15" s="14" customFormat="1" ht="14.25" customHeight="1">
      <c r="A219" s="34" t="s">
        <v>545</v>
      </c>
      <c r="B219" s="11">
        <v>754</v>
      </c>
      <c r="C219" s="11">
        <v>5978</v>
      </c>
      <c r="D219" s="11">
        <v>947</v>
      </c>
      <c r="E219" s="11">
        <v>587</v>
      </c>
      <c r="F219" s="11">
        <v>303</v>
      </c>
      <c r="G219" s="11">
        <v>8569</v>
      </c>
      <c r="H219" s="35"/>
      <c r="I219" s="33">
        <f>(B219/$G219)*100</f>
        <v>8.799159761932547</v>
      </c>
      <c r="J219" s="33">
        <f>C219/$G219*100</f>
        <v>69.76309954487104</v>
      </c>
      <c r="K219" s="33">
        <f>(D219+E219+F219)/$G219*100</f>
        <v>21.437740693196407</v>
      </c>
      <c r="L219" s="33">
        <f>D219/$G219*100</f>
        <v>11.051464581631462</v>
      </c>
      <c r="M219" s="33">
        <f>E219/$G219*100</f>
        <v>6.850274244369238</v>
      </c>
      <c r="N219" s="33">
        <f>F219/$G219*100</f>
        <v>3.536001867195705</v>
      </c>
      <c r="O219" s="35"/>
    </row>
    <row r="220" spans="1:15" s="14" customFormat="1" ht="14.25" customHeight="1">
      <c r="A220" s="34" t="s">
        <v>546</v>
      </c>
      <c r="B220" s="11">
        <v>212</v>
      </c>
      <c r="C220" s="11">
        <v>2603</v>
      </c>
      <c r="D220" s="11">
        <v>536</v>
      </c>
      <c r="E220" s="11">
        <v>400</v>
      </c>
      <c r="F220" s="11">
        <v>170</v>
      </c>
      <c r="G220" s="11">
        <v>3921</v>
      </c>
      <c r="H220" s="35"/>
      <c r="I220" s="33">
        <f>(B220/$G220)*100</f>
        <v>5.4067839836776335</v>
      </c>
      <c r="J220" s="33">
        <f>C220/$G220*100</f>
        <v>66.38612598826829</v>
      </c>
      <c r="K220" s="33">
        <f>(D220+E220+F220)/$G220*100</f>
        <v>28.207090028054065</v>
      </c>
      <c r="L220" s="33">
        <f>D220/$G220*100</f>
        <v>13.669982147411375</v>
      </c>
      <c r="M220" s="33">
        <f>E220/$G220*100</f>
        <v>10.2014792144861</v>
      </c>
      <c r="N220" s="33">
        <f>F220/$G220*100</f>
        <v>4.335628666156593</v>
      </c>
      <c r="O220" s="35"/>
    </row>
    <row r="221" spans="1:15" s="14" customFormat="1" ht="14.25" customHeight="1">
      <c r="A221" s="34" t="s">
        <v>547</v>
      </c>
      <c r="B221" s="11">
        <v>349</v>
      </c>
      <c r="C221" s="11">
        <v>3000</v>
      </c>
      <c r="D221" s="11">
        <v>445</v>
      </c>
      <c r="E221" s="11">
        <v>327</v>
      </c>
      <c r="F221" s="11">
        <v>106</v>
      </c>
      <c r="G221" s="11">
        <v>4227</v>
      </c>
      <c r="H221" s="35"/>
      <c r="I221" s="33">
        <f>(B221/$G221)*100</f>
        <v>8.256446652472201</v>
      </c>
      <c r="J221" s="33">
        <f>C221/$G221*100</f>
        <v>70.97232079489</v>
      </c>
      <c r="K221" s="33">
        <f>(D221+E221+F221)/$G221*100</f>
        <v>20.771232552637805</v>
      </c>
      <c r="L221" s="33">
        <f>D221/$G221*100</f>
        <v>10.527560917908682</v>
      </c>
      <c r="M221" s="33">
        <f>E221/$G221*100</f>
        <v>7.73598296664301</v>
      </c>
      <c r="N221" s="33">
        <f>F221/$G221*100</f>
        <v>2.507688668086113</v>
      </c>
      <c r="O221" s="35"/>
    </row>
    <row r="222" spans="1:15" s="15" customFormat="1" ht="14.25" customHeight="1">
      <c r="A222" s="34" t="s">
        <v>413</v>
      </c>
      <c r="B222" s="11">
        <v>2065</v>
      </c>
      <c r="C222" s="11">
        <v>20229</v>
      </c>
      <c r="D222" s="11">
        <v>3584</v>
      </c>
      <c r="E222" s="11">
        <v>2104</v>
      </c>
      <c r="F222" s="11">
        <v>847</v>
      </c>
      <c r="G222" s="11">
        <v>28829</v>
      </c>
      <c r="H222" s="32"/>
      <c r="I222" s="33">
        <f>(B222/$G222)*100</f>
        <v>7.162926220125568</v>
      </c>
      <c r="J222" s="33">
        <f>C222/$G222*100</f>
        <v>70.16892712199521</v>
      </c>
      <c r="K222" s="33">
        <f>(D222+E222+F222)/$G222*100</f>
        <v>22.66814665787922</v>
      </c>
      <c r="L222" s="33">
        <f>D222/$G222*100</f>
        <v>12.431926185438275</v>
      </c>
      <c r="M222" s="33">
        <f>E222/$G222*100</f>
        <v>7.298206666897915</v>
      </c>
      <c r="N222" s="33">
        <f>F222/$G222*100</f>
        <v>2.9380138055430294</v>
      </c>
      <c r="O222" s="32"/>
    </row>
    <row r="223" spans="1:15" s="14" customFormat="1" ht="14.25" customHeight="1">
      <c r="A223" s="34" t="s">
        <v>415</v>
      </c>
      <c r="B223" s="11">
        <v>2896</v>
      </c>
      <c r="C223" s="11">
        <v>28387</v>
      </c>
      <c r="D223" s="11">
        <v>4582</v>
      </c>
      <c r="E223" s="11">
        <v>2855</v>
      </c>
      <c r="F223" s="11">
        <v>1122</v>
      </c>
      <c r="G223" s="11">
        <v>39842</v>
      </c>
      <c r="H223" s="35"/>
      <c r="I223" s="33">
        <f>(B223/$G223)*100</f>
        <v>7.268711410069775</v>
      </c>
      <c r="J223" s="33">
        <f>C223/$G223*100</f>
        <v>71.2489332864816</v>
      </c>
      <c r="K223" s="33">
        <f>(D223+E223+F223)/$G223*100</f>
        <v>21.48235530344862</v>
      </c>
      <c r="L223" s="33">
        <f>D223/$G223*100</f>
        <v>11.50042668540736</v>
      </c>
      <c r="M223" s="33">
        <f>E223/$G223*100</f>
        <v>7.1658049294714115</v>
      </c>
      <c r="N223" s="33">
        <f>F223/$G223*100</f>
        <v>2.816123688569851</v>
      </c>
      <c r="O223" s="35"/>
    </row>
    <row r="224" spans="1:15" s="14" customFormat="1" ht="14.25" customHeight="1">
      <c r="A224" s="34" t="s">
        <v>548</v>
      </c>
      <c r="B224" s="11">
        <v>199</v>
      </c>
      <c r="C224" s="11">
        <v>2239</v>
      </c>
      <c r="D224" s="11">
        <v>496</v>
      </c>
      <c r="E224" s="11">
        <v>360</v>
      </c>
      <c r="F224" s="11">
        <v>150</v>
      </c>
      <c r="G224" s="11">
        <v>3444</v>
      </c>
      <c r="H224" s="35"/>
      <c r="I224" s="33">
        <f>(B224/$G224)*100</f>
        <v>5.778164924506387</v>
      </c>
      <c r="J224" s="33">
        <f>C224/$G224*100</f>
        <v>65.01161440185831</v>
      </c>
      <c r="K224" s="33">
        <f>(D224+E224+F224)/$G224*100</f>
        <v>29.210220673635305</v>
      </c>
      <c r="L224" s="33">
        <f>D224/$G224*100</f>
        <v>14.40185830429733</v>
      </c>
      <c r="M224" s="33">
        <f>E224/$G224*100</f>
        <v>10.452961672473867</v>
      </c>
      <c r="N224" s="33">
        <f>F224/$G224*100</f>
        <v>4.355400696864112</v>
      </c>
      <c r="O224" s="35"/>
    </row>
    <row r="225" spans="1:15" s="14" customFormat="1" ht="14.25" customHeight="1">
      <c r="A225" s="34" t="s">
        <v>549</v>
      </c>
      <c r="B225" s="11">
        <v>89</v>
      </c>
      <c r="C225" s="11">
        <v>1138</v>
      </c>
      <c r="D225" s="11">
        <v>298</v>
      </c>
      <c r="E225" s="11">
        <v>222</v>
      </c>
      <c r="F225" s="11">
        <v>66</v>
      </c>
      <c r="G225" s="11">
        <v>1813</v>
      </c>
      <c r="H225" s="35"/>
      <c r="I225" s="33">
        <f>(B225/$G225)*100</f>
        <v>4.908990623276337</v>
      </c>
      <c r="J225" s="33">
        <f>C225/$G225*100</f>
        <v>62.76889134031991</v>
      </c>
      <c r="K225" s="33">
        <f>(D225+E225+F225)/$G225*100</f>
        <v>32.32211803640375</v>
      </c>
      <c r="L225" s="33">
        <f>D225/$G225*100</f>
        <v>16.43684500827358</v>
      </c>
      <c r="M225" s="33">
        <f>E225/$G225*100</f>
        <v>12.244897959183673</v>
      </c>
      <c r="N225" s="33">
        <f>F225/$G225*100</f>
        <v>3.6403750689464975</v>
      </c>
      <c r="O225" s="35"/>
    </row>
    <row r="226" spans="1:15" s="14" customFormat="1" ht="14.25" customHeight="1">
      <c r="A226" s="34" t="s">
        <v>550</v>
      </c>
      <c r="B226" s="11">
        <v>179</v>
      </c>
      <c r="C226" s="11">
        <v>2446</v>
      </c>
      <c r="D226" s="11">
        <v>579</v>
      </c>
      <c r="E226" s="11">
        <v>427</v>
      </c>
      <c r="F226" s="11">
        <v>153</v>
      </c>
      <c r="G226" s="11">
        <v>3784</v>
      </c>
      <c r="H226" s="35"/>
      <c r="I226" s="33">
        <f>(B226/$G226)*100</f>
        <v>4.730443974630021</v>
      </c>
      <c r="J226" s="33">
        <f>C226/$G226*100</f>
        <v>64.64059196617336</v>
      </c>
      <c r="K226" s="33">
        <f>(D226+E226+F226)/$G226*100</f>
        <v>30.62896405919662</v>
      </c>
      <c r="L226" s="33">
        <f>D226/$G226*100</f>
        <v>15.30126849894292</v>
      </c>
      <c r="M226" s="33">
        <f>E226/$G226*100</f>
        <v>11.284355179704017</v>
      </c>
      <c r="N226" s="33">
        <f>F226/$G226*100</f>
        <v>4.043340380549683</v>
      </c>
      <c r="O226" s="35"/>
    </row>
    <row r="227" spans="1:15" s="14" customFormat="1" ht="14.25" customHeight="1">
      <c r="A227" s="34" t="s">
        <v>551</v>
      </c>
      <c r="B227" s="11">
        <v>249</v>
      </c>
      <c r="C227" s="11">
        <v>2066</v>
      </c>
      <c r="D227" s="11">
        <v>341</v>
      </c>
      <c r="E227" s="11">
        <v>223</v>
      </c>
      <c r="F227" s="11">
        <v>82</v>
      </c>
      <c r="G227" s="11">
        <v>2961</v>
      </c>
      <c r="H227" s="35"/>
      <c r="I227" s="33">
        <f>(B227/$G227)*100</f>
        <v>8.409321175278622</v>
      </c>
      <c r="J227" s="33">
        <f>C227/$G227*100</f>
        <v>69.77372509287403</v>
      </c>
      <c r="K227" s="33">
        <f>(D227+E227+F227)/$G227*100</f>
        <v>21.81695373184735</v>
      </c>
      <c r="L227" s="33">
        <f>D227/$G227*100</f>
        <v>11.516379601485985</v>
      </c>
      <c r="M227" s="33">
        <f>E227/$G227*100</f>
        <v>7.531239446133063</v>
      </c>
      <c r="N227" s="33">
        <f>F227/$G227*100</f>
        <v>2.7693346842283013</v>
      </c>
      <c r="O227" s="35"/>
    </row>
    <row r="228" spans="1:15" s="14" customFormat="1" ht="14.25" customHeight="1">
      <c r="A228" s="34" t="s">
        <v>414</v>
      </c>
      <c r="B228" s="11">
        <v>1823</v>
      </c>
      <c r="C228" s="11">
        <v>18158</v>
      </c>
      <c r="D228" s="11">
        <v>2554</v>
      </c>
      <c r="E228" s="11">
        <v>1535</v>
      </c>
      <c r="F228" s="11">
        <v>492</v>
      </c>
      <c r="G228" s="11">
        <v>24562</v>
      </c>
      <c r="H228" s="35"/>
      <c r="I228" s="33">
        <f>(B228/$G228)*100</f>
        <v>7.42203403631626</v>
      </c>
      <c r="J228" s="33">
        <f>C228/$G228*100</f>
        <v>73.92720462503054</v>
      </c>
      <c r="K228" s="33">
        <f>(D228+E228+F228)/$G228*100</f>
        <v>18.650761338653204</v>
      </c>
      <c r="L228" s="33">
        <f>D228/$G228*100</f>
        <v>10.398176044296067</v>
      </c>
      <c r="M228" s="33">
        <f>E228/$G228*100</f>
        <v>6.249491083787965</v>
      </c>
      <c r="N228" s="33">
        <f>F228/$G228*100</f>
        <v>2.003094210569172</v>
      </c>
      <c r="O228" s="35"/>
    </row>
    <row r="229" spans="1:15" s="15" customFormat="1" ht="14.25" customHeight="1">
      <c r="A229" s="34" t="s">
        <v>552</v>
      </c>
      <c r="B229" s="11">
        <v>2404</v>
      </c>
      <c r="C229" s="11">
        <v>21650</v>
      </c>
      <c r="D229" s="11">
        <v>2856</v>
      </c>
      <c r="E229" s="11">
        <v>1627</v>
      </c>
      <c r="F229" s="11">
        <v>678</v>
      </c>
      <c r="G229" s="11">
        <v>29215</v>
      </c>
      <c r="H229" s="32"/>
      <c r="I229" s="33">
        <f>(B229/$G229)*100</f>
        <v>8.228649666267328</v>
      </c>
      <c r="J229" s="33">
        <f>C229/$G229*100</f>
        <v>74.10576758514462</v>
      </c>
      <c r="K229" s="33">
        <f>(D229+E229+F229)/$G229*100</f>
        <v>17.665582748588054</v>
      </c>
      <c r="L229" s="33">
        <f>D229/$G229*100</f>
        <v>9.775800102686976</v>
      </c>
      <c r="M229" s="33">
        <f>E229/$G229*100</f>
        <v>5.569056991271607</v>
      </c>
      <c r="N229" s="33">
        <f>F229/$G229*100</f>
        <v>2.3207256546294714</v>
      </c>
      <c r="O229" s="32"/>
    </row>
    <row r="230" spans="1:15" s="14" customFormat="1" ht="14.25" customHeight="1">
      <c r="A230" s="34" t="s">
        <v>553</v>
      </c>
      <c r="B230" s="11">
        <v>62</v>
      </c>
      <c r="C230" s="11">
        <v>933</v>
      </c>
      <c r="D230" s="11">
        <v>197</v>
      </c>
      <c r="E230" s="11">
        <v>186</v>
      </c>
      <c r="F230" s="11">
        <v>72</v>
      </c>
      <c r="G230" s="11">
        <v>1450</v>
      </c>
      <c r="H230" s="35"/>
      <c r="I230" s="33">
        <f>(B230/$G230)*100</f>
        <v>4.275862068965517</v>
      </c>
      <c r="J230" s="33">
        <f>C230/$G230*100</f>
        <v>64.3448275862069</v>
      </c>
      <c r="K230" s="33">
        <f>(D230+E230+F230)/$G230*100</f>
        <v>31.379310344827587</v>
      </c>
      <c r="L230" s="33">
        <f>D230/$G230*100</f>
        <v>13.586206896551726</v>
      </c>
      <c r="M230" s="33">
        <f>E230/$G230*100</f>
        <v>12.827586206896552</v>
      </c>
      <c r="N230" s="33">
        <f>F230/$G230*100</f>
        <v>4.9655172413793105</v>
      </c>
      <c r="O230" s="35"/>
    </row>
    <row r="231" spans="1:15" s="14" customFormat="1" ht="14.25" customHeight="1">
      <c r="A231" s="34" t="s">
        <v>554</v>
      </c>
      <c r="B231" s="11">
        <v>5114</v>
      </c>
      <c r="C231" s="11">
        <v>45958</v>
      </c>
      <c r="D231" s="11">
        <v>5381</v>
      </c>
      <c r="E231" s="11">
        <v>3338</v>
      </c>
      <c r="F231" s="11">
        <v>1086</v>
      </c>
      <c r="G231" s="11">
        <v>60877</v>
      </c>
      <c r="H231" s="35"/>
      <c r="I231" s="33">
        <f>(B231/$G231)*100</f>
        <v>8.400545361959361</v>
      </c>
      <c r="J231" s="33">
        <f>C231/$G231*100</f>
        <v>75.49320761535554</v>
      </c>
      <c r="K231" s="33">
        <f>(D231+E231+F231)/$G231*100</f>
        <v>16.106247022685086</v>
      </c>
      <c r="L231" s="33">
        <f>D231/$G231*100</f>
        <v>8.83913464855364</v>
      </c>
      <c r="M231" s="33">
        <f>E231/$G231*100</f>
        <v>5.483187410680553</v>
      </c>
      <c r="N231" s="33">
        <f>F231/$G231*100</f>
        <v>1.783924963450893</v>
      </c>
      <c r="O231" s="35"/>
    </row>
    <row r="232" spans="1:15" s="14" customFormat="1" ht="14.25" customHeight="1">
      <c r="A232" s="34" t="s">
        <v>555</v>
      </c>
      <c r="B232" s="11">
        <v>327</v>
      </c>
      <c r="C232" s="11">
        <v>3708</v>
      </c>
      <c r="D232" s="11">
        <v>770</v>
      </c>
      <c r="E232" s="11">
        <v>584</v>
      </c>
      <c r="F232" s="11">
        <v>188</v>
      </c>
      <c r="G232" s="11">
        <v>5577</v>
      </c>
      <c r="H232" s="35"/>
      <c r="I232" s="33">
        <f>(B232/$G232)*100</f>
        <v>5.86336740182894</v>
      </c>
      <c r="J232" s="33">
        <f>C232/$G232*100</f>
        <v>66.4873587950511</v>
      </c>
      <c r="K232" s="33">
        <f>(D232+E232+F232)/$G232*100</f>
        <v>27.649273803119957</v>
      </c>
      <c r="L232" s="33">
        <f>D232/$G232*100</f>
        <v>13.806706114398423</v>
      </c>
      <c r="M232" s="33">
        <f>E232/$G232*100</f>
        <v>10.471579702348933</v>
      </c>
      <c r="N232" s="33">
        <f>F232/$G232*100</f>
        <v>3.3709879863726018</v>
      </c>
      <c r="O232" s="35"/>
    </row>
    <row r="233" spans="1:15" s="14" customFormat="1" ht="14.25" customHeight="1">
      <c r="A233" s="34" t="s">
        <v>556</v>
      </c>
      <c r="B233" s="11">
        <v>244</v>
      </c>
      <c r="C233" s="11">
        <v>3151</v>
      </c>
      <c r="D233" s="11">
        <v>738</v>
      </c>
      <c r="E233" s="11">
        <v>522</v>
      </c>
      <c r="F233" s="11">
        <v>213</v>
      </c>
      <c r="G233" s="11">
        <v>4868</v>
      </c>
      <c r="H233" s="35"/>
      <c r="I233" s="33">
        <f>(B233/$G233)*100</f>
        <v>5.012325390304026</v>
      </c>
      <c r="J233" s="33">
        <f>C233/$G233*100</f>
        <v>64.72884141331143</v>
      </c>
      <c r="K233" s="33">
        <f>(D233+E233+F233)/$G233*100</f>
        <v>30.258833196384554</v>
      </c>
      <c r="L233" s="33">
        <f>D233/$G233*100</f>
        <v>15.160230073952341</v>
      </c>
      <c r="M233" s="33">
        <f>E233/$G233*100</f>
        <v>10.723089564502876</v>
      </c>
      <c r="N233" s="33">
        <f>F233/$G233*100</f>
        <v>4.3755135579293345</v>
      </c>
      <c r="O233" s="35"/>
    </row>
    <row r="234" spans="1:15" s="14" customFormat="1" ht="14.25" customHeight="1">
      <c r="A234" s="34" t="s">
        <v>557</v>
      </c>
      <c r="B234" s="11">
        <v>484</v>
      </c>
      <c r="C234" s="11">
        <v>4543</v>
      </c>
      <c r="D234" s="11">
        <v>521</v>
      </c>
      <c r="E234" s="11">
        <v>268</v>
      </c>
      <c r="F234" s="11">
        <v>91</v>
      </c>
      <c r="G234" s="11">
        <v>5907</v>
      </c>
      <c r="H234" s="35"/>
      <c r="I234" s="33">
        <f>(B234/$G234)*100</f>
        <v>8.193668528864059</v>
      </c>
      <c r="J234" s="33">
        <f>C234/$G234*100</f>
        <v>76.90875232774674</v>
      </c>
      <c r="K234" s="33">
        <f>(D234+E234+F234)/$G234*100</f>
        <v>14.8975791433892</v>
      </c>
      <c r="L234" s="33">
        <f>D234/$G234*100</f>
        <v>8.820044015574743</v>
      </c>
      <c r="M234" s="33">
        <f>E234/$G234*100</f>
        <v>4.536990011850347</v>
      </c>
      <c r="N234" s="33">
        <f>F234/$G234*100</f>
        <v>1.5405451159641104</v>
      </c>
      <c r="O234" s="35"/>
    </row>
    <row r="235" spans="1:15" s="14" customFormat="1" ht="14.25" customHeight="1">
      <c r="A235" s="34" t="s">
        <v>558</v>
      </c>
      <c r="B235" s="11">
        <v>111</v>
      </c>
      <c r="C235" s="11">
        <v>1647</v>
      </c>
      <c r="D235" s="11">
        <v>377</v>
      </c>
      <c r="E235" s="11">
        <v>251</v>
      </c>
      <c r="F235" s="11">
        <v>104</v>
      </c>
      <c r="G235" s="11">
        <v>2490</v>
      </c>
      <c r="H235" s="35"/>
      <c r="I235" s="33">
        <f>(B235/$G235)*100</f>
        <v>4.457831325301205</v>
      </c>
      <c r="J235" s="33">
        <f>C235/$G235*100</f>
        <v>66.144578313253</v>
      </c>
      <c r="K235" s="33">
        <f>(D235+E235+F235)/$G235*100</f>
        <v>29.397590361445786</v>
      </c>
      <c r="L235" s="33">
        <f>D235/$G235*100</f>
        <v>15.140562248995984</v>
      </c>
      <c r="M235" s="33">
        <f>E235/$G235*100</f>
        <v>10.080321285140561</v>
      </c>
      <c r="N235" s="33">
        <f>F235/$G235*100</f>
        <v>4.176706827309237</v>
      </c>
      <c r="O235" s="35"/>
    </row>
    <row r="236" spans="1:15" s="14" customFormat="1" ht="14.25" customHeight="1">
      <c r="A236" s="34" t="s">
        <v>367</v>
      </c>
      <c r="B236" s="11">
        <v>2902</v>
      </c>
      <c r="C236" s="11">
        <v>23070</v>
      </c>
      <c r="D236" s="11">
        <v>3254</v>
      </c>
      <c r="E236" s="11">
        <v>1618</v>
      </c>
      <c r="F236" s="11">
        <v>519</v>
      </c>
      <c r="G236" s="11">
        <v>31363</v>
      </c>
      <c r="H236" s="35"/>
      <c r="I236" s="33">
        <f>(B236/$G236)*100</f>
        <v>9.252941364027675</v>
      </c>
      <c r="J236" s="33">
        <f>C236/$G236*100</f>
        <v>73.5580142205784</v>
      </c>
      <c r="K236" s="33">
        <f>(D236+E236+F236)/$G236*100</f>
        <v>17.189044415393937</v>
      </c>
      <c r="L236" s="33">
        <f>D236/$G236*100</f>
        <v>10.37528297675605</v>
      </c>
      <c r="M236" s="33">
        <f>E236/$G236*100</f>
        <v>5.158945253961675</v>
      </c>
      <c r="N236" s="33">
        <f>F236/$G236*100</f>
        <v>1.6548161846762106</v>
      </c>
      <c r="O236" s="35"/>
    </row>
    <row r="237" spans="1:15" s="14" customFormat="1" ht="14.25" customHeight="1">
      <c r="A237" s="34" t="s">
        <v>396</v>
      </c>
      <c r="B237" s="11">
        <v>3647</v>
      </c>
      <c r="C237" s="11">
        <v>39090</v>
      </c>
      <c r="D237" s="11">
        <v>6500</v>
      </c>
      <c r="E237" s="11">
        <v>3921</v>
      </c>
      <c r="F237" s="11">
        <v>1361</v>
      </c>
      <c r="G237" s="11">
        <v>54519</v>
      </c>
      <c r="H237" s="35"/>
      <c r="I237" s="33">
        <f>(B237/$G237)*100</f>
        <v>6.689411031016709</v>
      </c>
      <c r="J237" s="33">
        <f>C237/$G237*100</f>
        <v>71.69977439057944</v>
      </c>
      <c r="K237" s="33">
        <f>(D237+E237+F237)/$G237*100</f>
        <v>21.610814578403858</v>
      </c>
      <c r="L237" s="33">
        <f>D237/$G237*100</f>
        <v>11.92244905445808</v>
      </c>
      <c r="M237" s="33">
        <f>E237/$G237*100</f>
        <v>7.191988114235404</v>
      </c>
      <c r="N237" s="33">
        <f>F237/$G237*100</f>
        <v>2.4963774097103766</v>
      </c>
      <c r="O237" s="35"/>
    </row>
    <row r="238" spans="1:15" s="14" customFormat="1" ht="14.25" customHeight="1">
      <c r="A238" s="34" t="s">
        <v>229</v>
      </c>
      <c r="B238" s="11">
        <v>679</v>
      </c>
      <c r="C238" s="11">
        <v>6984</v>
      </c>
      <c r="D238" s="11">
        <v>1299</v>
      </c>
      <c r="E238" s="11">
        <v>942</v>
      </c>
      <c r="F238" s="11">
        <v>354</v>
      </c>
      <c r="G238" s="11">
        <v>10258</v>
      </c>
      <c r="H238" s="35"/>
      <c r="I238" s="33">
        <f>(B238/$G238)*100</f>
        <v>6.619224020276857</v>
      </c>
      <c r="J238" s="33">
        <f>C238/$G238*100</f>
        <v>68.08344706570482</v>
      </c>
      <c r="K238" s="33">
        <f>(D238+E238+F238)/$G238*100</f>
        <v>25.297328914018323</v>
      </c>
      <c r="L238" s="33">
        <f>D238/$G238*100</f>
        <v>12.663287190485475</v>
      </c>
      <c r="M238" s="33">
        <f>E238/$G238*100</f>
        <v>9.183076623123416</v>
      </c>
      <c r="N238" s="33">
        <f>F238/$G238*100</f>
        <v>3.4509651004094364</v>
      </c>
      <c r="O238" s="35"/>
    </row>
    <row r="239" spans="1:15" s="14" customFormat="1" ht="14.25" customHeight="1">
      <c r="A239" s="34" t="s">
        <v>416</v>
      </c>
      <c r="B239" s="11">
        <v>235</v>
      </c>
      <c r="C239" s="11">
        <v>2193</v>
      </c>
      <c r="D239" s="11">
        <v>340</v>
      </c>
      <c r="E239" s="11">
        <v>179</v>
      </c>
      <c r="F239" s="11">
        <v>86</v>
      </c>
      <c r="G239" s="11">
        <v>3033</v>
      </c>
      <c r="H239" s="35"/>
      <c r="I239" s="33">
        <f>(B239/$G239)*100</f>
        <v>7.748104187273326</v>
      </c>
      <c r="J239" s="33">
        <f>C239/$G239*100</f>
        <v>72.30464886251237</v>
      </c>
      <c r="K239" s="33">
        <f>(D239+E239+F239)/$G239*100</f>
        <v>19.94724695021431</v>
      </c>
      <c r="L239" s="33">
        <f>D239/$G239*100</f>
        <v>11.210023079459281</v>
      </c>
      <c r="M239" s="33">
        <f>E239/$G239*100</f>
        <v>5.901747444774151</v>
      </c>
      <c r="N239" s="33">
        <f>F239/$G239*100</f>
        <v>2.835476425980877</v>
      </c>
      <c r="O239" s="35"/>
    </row>
    <row r="240" spans="1:15" s="14" customFormat="1" ht="14.25" customHeight="1">
      <c r="A240" s="34" t="s">
        <v>559</v>
      </c>
      <c r="B240" s="11">
        <v>151</v>
      </c>
      <c r="C240" s="11">
        <v>2612</v>
      </c>
      <c r="D240" s="11">
        <v>547</v>
      </c>
      <c r="E240" s="11">
        <v>518</v>
      </c>
      <c r="F240" s="11">
        <v>151</v>
      </c>
      <c r="G240" s="11">
        <v>3979</v>
      </c>
      <c r="H240" s="35"/>
      <c r="I240" s="33">
        <f>(B240/$G240)*100</f>
        <v>3.7949233475747675</v>
      </c>
      <c r="J240" s="33">
        <f>C240/$G240*100</f>
        <v>65.64463433023373</v>
      </c>
      <c r="K240" s="33">
        <f>(D240+E240+F240)/$G240*100</f>
        <v>30.560442322191506</v>
      </c>
      <c r="L240" s="33">
        <f>D240/$G240*100</f>
        <v>13.747172656446343</v>
      </c>
      <c r="M240" s="33">
        <f>E240/$G240*100</f>
        <v>13.018346318170396</v>
      </c>
      <c r="N240" s="33">
        <f>F240/$G240*100</f>
        <v>3.7949233475747675</v>
      </c>
      <c r="O240" s="35"/>
    </row>
    <row r="241" spans="1:15" s="14" customFormat="1" ht="14.25" customHeight="1">
      <c r="A241" s="34" t="s">
        <v>560</v>
      </c>
      <c r="B241" s="11">
        <v>4168</v>
      </c>
      <c r="C241" s="11">
        <v>39074</v>
      </c>
      <c r="D241" s="11">
        <v>6307</v>
      </c>
      <c r="E241" s="11">
        <v>3838</v>
      </c>
      <c r="F241" s="11">
        <v>1471</v>
      </c>
      <c r="G241" s="11">
        <v>54858</v>
      </c>
      <c r="H241" s="35"/>
      <c r="I241" s="33">
        <f>(B241/$G241)*100</f>
        <v>7.597797951073682</v>
      </c>
      <c r="J241" s="33">
        <f>C241/$G241*100</f>
        <v>71.22753290313172</v>
      </c>
      <c r="K241" s="33">
        <f>(D241+E241+F241)/$G241*100</f>
        <v>21.174669145794596</v>
      </c>
      <c r="L241" s="33">
        <f>D241/$G241*100</f>
        <v>11.496955776732655</v>
      </c>
      <c r="M241" s="33">
        <f>E241/$G241*100</f>
        <v>6.996244850340879</v>
      </c>
      <c r="N241" s="33">
        <f>F241/$G241*100</f>
        <v>2.681468518721062</v>
      </c>
      <c r="O241" s="35"/>
    </row>
    <row r="242" spans="1:15" s="6" customFormat="1" ht="14.25" customHeight="1">
      <c r="A242" s="34" t="s">
        <v>255</v>
      </c>
      <c r="B242" s="11">
        <v>1845</v>
      </c>
      <c r="C242" s="11">
        <v>17824</v>
      </c>
      <c r="D242" s="11">
        <v>3118</v>
      </c>
      <c r="E242" s="11">
        <v>2085</v>
      </c>
      <c r="F242" s="11">
        <v>875</v>
      </c>
      <c r="G242" s="11">
        <v>25747</v>
      </c>
      <c r="H242" s="35"/>
      <c r="I242" s="33">
        <f>(B242/$G242)*100</f>
        <v>7.165883403891716</v>
      </c>
      <c r="J242" s="33">
        <f>C242/$G242*100</f>
        <v>69.22748281353167</v>
      </c>
      <c r="K242" s="33">
        <f>(D242+E242+F242)/$G242*100</f>
        <v>23.606633782576612</v>
      </c>
      <c r="L242" s="33">
        <f>D242/$G242*100</f>
        <v>12.11014875519478</v>
      </c>
      <c r="M242" s="33">
        <f>E242/$G242*100</f>
        <v>8.098030838544297</v>
      </c>
      <c r="N242" s="33">
        <f>F242/$G242*100</f>
        <v>3.3984541888375346</v>
      </c>
      <c r="O242" s="35"/>
    </row>
    <row r="243" spans="1:16" s="14" customFormat="1" ht="14.25" customHeight="1">
      <c r="A243" s="34" t="s">
        <v>561</v>
      </c>
      <c r="B243" s="11">
        <v>189</v>
      </c>
      <c r="C243" s="11">
        <v>2350</v>
      </c>
      <c r="D243" s="11">
        <v>569</v>
      </c>
      <c r="E243" s="11">
        <v>482</v>
      </c>
      <c r="F243" s="11">
        <v>174</v>
      </c>
      <c r="G243" s="11">
        <v>3764</v>
      </c>
      <c r="H243" s="35"/>
      <c r="I243" s="33">
        <f>(B243/$G243)*100</f>
        <v>5.021253985122211</v>
      </c>
      <c r="J243" s="33">
        <f>C243/$G243*100</f>
        <v>62.43358129649309</v>
      </c>
      <c r="K243" s="33">
        <f>(D243+E243+F243)/$G243*100</f>
        <v>32.5451647183847</v>
      </c>
      <c r="L243" s="33">
        <f>D243/$G243*100</f>
        <v>15.116896918172158</v>
      </c>
      <c r="M243" s="33">
        <f>E243/$G243*100</f>
        <v>12.805526036131775</v>
      </c>
      <c r="N243" s="33">
        <f>F243/$G243*100</f>
        <v>4.622741764080765</v>
      </c>
      <c r="O243" s="35"/>
      <c r="P243" s="74"/>
    </row>
    <row r="244" spans="1:15" s="6" customFormat="1" ht="14.25" customHeight="1">
      <c r="A244" s="34" t="s">
        <v>562</v>
      </c>
      <c r="B244" s="11">
        <v>49</v>
      </c>
      <c r="C244" s="11">
        <v>773</v>
      </c>
      <c r="D244" s="11">
        <v>171</v>
      </c>
      <c r="E244" s="11">
        <v>94</v>
      </c>
      <c r="F244" s="11">
        <v>40</v>
      </c>
      <c r="G244" s="11">
        <v>1127</v>
      </c>
      <c r="H244" s="35"/>
      <c r="I244" s="33">
        <f>(B244/$G244)*100</f>
        <v>4.3478260869565215</v>
      </c>
      <c r="J244" s="33">
        <f>C244/$G244*100</f>
        <v>68.58917480035493</v>
      </c>
      <c r="K244" s="33">
        <f>(D244+E244+F244)/$G244*100</f>
        <v>27.06299911268855</v>
      </c>
      <c r="L244" s="33">
        <f>D244/$G244*100</f>
        <v>15.173025732031945</v>
      </c>
      <c r="M244" s="33">
        <f>E244/$G244*100</f>
        <v>8.34072759538598</v>
      </c>
      <c r="N244" s="33">
        <f>F244/$G244*100</f>
        <v>3.54924578527063</v>
      </c>
      <c r="O244" s="35"/>
    </row>
    <row r="245" spans="1:15" s="14" customFormat="1" ht="14.25" customHeight="1">
      <c r="A245" s="34" t="s">
        <v>563</v>
      </c>
      <c r="B245" s="11">
        <v>5300</v>
      </c>
      <c r="C245" s="11">
        <v>44394</v>
      </c>
      <c r="D245" s="11">
        <v>5545</v>
      </c>
      <c r="E245" s="11">
        <v>3093</v>
      </c>
      <c r="F245" s="11">
        <v>1224</v>
      </c>
      <c r="G245" s="11">
        <v>59556</v>
      </c>
      <c r="H245" s="35"/>
      <c r="I245" s="33">
        <f>(B245/$G245)*100</f>
        <v>8.899187319497615</v>
      </c>
      <c r="J245" s="33">
        <f>C245/$G245*100</f>
        <v>74.54160789844852</v>
      </c>
      <c r="K245" s="33">
        <f>(D245+E245+F245)/$G245*100</f>
        <v>16.559204782053865</v>
      </c>
      <c r="L245" s="33">
        <f>D245/$G245*100</f>
        <v>9.310564846530996</v>
      </c>
      <c r="M245" s="33">
        <f>E245/$G245*100</f>
        <v>5.193431392303043</v>
      </c>
      <c r="N245" s="33">
        <f>F245/$G245*100</f>
        <v>2.055208543219827</v>
      </c>
      <c r="O245" s="35"/>
    </row>
    <row r="246" spans="1:15" s="14" customFormat="1" ht="14.25" customHeight="1">
      <c r="A246" s="34" t="s">
        <v>418</v>
      </c>
      <c r="B246" s="11">
        <v>1720</v>
      </c>
      <c r="C246" s="11">
        <v>14143</v>
      </c>
      <c r="D246" s="11">
        <v>1707</v>
      </c>
      <c r="E246" s="11">
        <v>872</v>
      </c>
      <c r="F246" s="11">
        <v>297</v>
      </c>
      <c r="G246" s="11">
        <v>18739</v>
      </c>
      <c r="H246" s="35"/>
      <c r="I246" s="33">
        <f>(B246/$G246)*100</f>
        <v>9.178718181333048</v>
      </c>
      <c r="J246" s="33">
        <f>C246/$G246*100</f>
        <v>75.47361118522868</v>
      </c>
      <c r="K246" s="33">
        <f>(D246+E246+F246)/$G246*100</f>
        <v>15.347670633438284</v>
      </c>
      <c r="L246" s="33">
        <f>D246/$G246*100</f>
        <v>9.10934414856716</v>
      </c>
      <c r="M246" s="33">
        <f>E246/$G246*100</f>
        <v>4.653396659373499</v>
      </c>
      <c r="N246" s="33">
        <f>F246/$G246*100</f>
        <v>1.5849298254976254</v>
      </c>
      <c r="O246" s="35"/>
    </row>
    <row r="247" spans="1:15" s="14" customFormat="1" ht="14.25" customHeight="1">
      <c r="A247" s="34" t="s">
        <v>564</v>
      </c>
      <c r="B247" s="11">
        <v>673</v>
      </c>
      <c r="C247" s="11">
        <v>3743</v>
      </c>
      <c r="D247" s="11">
        <v>420</v>
      </c>
      <c r="E247" s="11">
        <v>283</v>
      </c>
      <c r="F247" s="11">
        <v>122</v>
      </c>
      <c r="G247" s="11">
        <v>5241</v>
      </c>
      <c r="H247" s="35"/>
      <c r="I247" s="33">
        <f>(B247/$G247)*100</f>
        <v>12.8410608662469</v>
      </c>
      <c r="J247" s="33">
        <f>C247/$G247*100</f>
        <v>71.4176683838962</v>
      </c>
      <c r="K247" s="33">
        <f>(D247+E247+F247)/$G247*100</f>
        <v>15.741270749856898</v>
      </c>
      <c r="L247" s="33">
        <f>D247/$G247*100</f>
        <v>8.013737836290783</v>
      </c>
      <c r="M247" s="33">
        <f>E247/$G247*100</f>
        <v>5.399732875405458</v>
      </c>
      <c r="N247" s="33">
        <f>F247/$G247*100</f>
        <v>2.3278000381606563</v>
      </c>
      <c r="O247" s="35"/>
    </row>
    <row r="248" spans="1:15" s="6" customFormat="1" ht="14.25" customHeight="1">
      <c r="A248" s="34" t="s">
        <v>565</v>
      </c>
      <c r="B248" s="11">
        <v>85</v>
      </c>
      <c r="C248" s="11">
        <v>1071</v>
      </c>
      <c r="D248" s="11">
        <v>234</v>
      </c>
      <c r="E248" s="11">
        <v>187</v>
      </c>
      <c r="F248" s="11">
        <v>64</v>
      </c>
      <c r="G248" s="11">
        <v>1641</v>
      </c>
      <c r="H248" s="35"/>
      <c r="I248" s="33">
        <f>(B248/$G248)*100</f>
        <v>5.1797684338817795</v>
      </c>
      <c r="J248" s="33">
        <f>C248/$G248*100</f>
        <v>65.26508226691043</v>
      </c>
      <c r="K248" s="33">
        <f>(D248+E248+F248)/$G248*100</f>
        <v>29.5551492992078</v>
      </c>
      <c r="L248" s="33">
        <f>D248/$G248*100</f>
        <v>14.259597806215721</v>
      </c>
      <c r="M248" s="33">
        <f>E248/$G248*100</f>
        <v>11.395490554539915</v>
      </c>
      <c r="N248" s="33">
        <f>F248/$G248*100</f>
        <v>3.9000609384521634</v>
      </c>
      <c r="O248" s="35"/>
    </row>
    <row r="249" spans="1:15" s="14" customFormat="1" ht="14.25" customHeight="1">
      <c r="A249" s="34" t="s">
        <v>566</v>
      </c>
      <c r="B249" s="11">
        <v>585</v>
      </c>
      <c r="C249" s="11">
        <v>4035</v>
      </c>
      <c r="D249" s="11">
        <v>495</v>
      </c>
      <c r="E249" s="11">
        <v>335</v>
      </c>
      <c r="F249" s="11">
        <v>147</v>
      </c>
      <c r="G249" s="11">
        <v>5597</v>
      </c>
      <c r="H249" s="35"/>
      <c r="I249" s="33">
        <f>(B249/$G249)*100</f>
        <v>10.452027872074325</v>
      </c>
      <c r="J249" s="33">
        <f>C249/$G249*100</f>
        <v>72.092192245846</v>
      </c>
      <c r="K249" s="33">
        <f>(D249+E249+F249)/$G249*100</f>
        <v>17.455779882079685</v>
      </c>
      <c r="L249" s="33">
        <f>D249/$G249*100</f>
        <v>8.84402358406289</v>
      </c>
      <c r="M249" s="33">
        <f>E249/$G249*100</f>
        <v>5.985349294264785</v>
      </c>
      <c r="N249" s="33">
        <f>F249/$G249*100</f>
        <v>2.6264070037520098</v>
      </c>
      <c r="O249" s="35"/>
    </row>
    <row r="250" spans="1:15" s="14" customFormat="1" ht="14.25" customHeight="1">
      <c r="A250" s="34" t="s">
        <v>256</v>
      </c>
      <c r="B250" s="11">
        <v>435</v>
      </c>
      <c r="C250" s="11">
        <v>4025</v>
      </c>
      <c r="D250" s="11">
        <v>762</v>
      </c>
      <c r="E250" s="11">
        <v>548</v>
      </c>
      <c r="F250" s="11">
        <v>213</v>
      </c>
      <c r="G250" s="11">
        <v>5983</v>
      </c>
      <c r="H250" s="35"/>
      <c r="I250" s="33">
        <f>(B250/$G250)*100</f>
        <v>7.270600033428046</v>
      </c>
      <c r="J250" s="33">
        <f>C250/$G250*100</f>
        <v>67.27394283804111</v>
      </c>
      <c r="K250" s="33">
        <f>(D250+E250+F250)/$G250*100</f>
        <v>25.45545712853084</v>
      </c>
      <c r="L250" s="33">
        <f>D250/$G250*100</f>
        <v>12.736085575798095</v>
      </c>
      <c r="M250" s="33">
        <f>E250/$G250*100</f>
        <v>9.159284639812803</v>
      </c>
      <c r="N250" s="33">
        <f>F250/$G250*100</f>
        <v>3.56008691291994</v>
      </c>
      <c r="O250" s="35"/>
    </row>
    <row r="251" spans="1:15" s="14" customFormat="1" ht="14.25" customHeight="1">
      <c r="A251" s="34" t="s">
        <v>567</v>
      </c>
      <c r="B251" s="11">
        <v>1991</v>
      </c>
      <c r="C251" s="11">
        <v>16088</v>
      </c>
      <c r="D251" s="11">
        <v>2038</v>
      </c>
      <c r="E251" s="11">
        <v>1035</v>
      </c>
      <c r="F251" s="11">
        <v>279</v>
      </c>
      <c r="G251" s="11">
        <v>21431</v>
      </c>
      <c r="H251" s="35"/>
      <c r="I251" s="33">
        <f>(B251/$G251)*100</f>
        <v>9.290280434884046</v>
      </c>
      <c r="J251" s="33">
        <f>C251/$G251*100</f>
        <v>75.06882553310625</v>
      </c>
      <c r="K251" s="33">
        <f>(D251+E251+F251)/$G251*100</f>
        <v>15.640894032009706</v>
      </c>
      <c r="L251" s="33">
        <f>D251/$G251*100</f>
        <v>9.509588913256497</v>
      </c>
      <c r="M251" s="33">
        <f>E251/$G251*100</f>
        <v>4.8294526620316365</v>
      </c>
      <c r="N251" s="33">
        <f>F251/$G251*100</f>
        <v>1.3018524567215715</v>
      </c>
      <c r="O251" s="35"/>
    </row>
    <row r="252" spans="1:16" s="14" customFormat="1" ht="14.25" customHeight="1">
      <c r="A252" s="34" t="s">
        <v>568</v>
      </c>
      <c r="B252" s="11">
        <v>248</v>
      </c>
      <c r="C252" s="11">
        <v>2372</v>
      </c>
      <c r="D252" s="11">
        <v>452</v>
      </c>
      <c r="E252" s="11">
        <v>278</v>
      </c>
      <c r="F252" s="11">
        <v>79</v>
      </c>
      <c r="G252" s="11">
        <v>3429</v>
      </c>
      <c r="H252" s="35"/>
      <c r="I252" s="33">
        <f>(B252/$G252)*100</f>
        <v>7.232429279673375</v>
      </c>
      <c r="J252" s="33">
        <f>C252/$G252*100</f>
        <v>69.17468649752114</v>
      </c>
      <c r="K252" s="33">
        <f>(D252+E252+F252)/$G252*100</f>
        <v>23.592884222805484</v>
      </c>
      <c r="L252" s="33">
        <f>D252/$G252*100</f>
        <v>13.181685622630503</v>
      </c>
      <c r="M252" s="33">
        <f>E252/$G252*100</f>
        <v>8.10731991834354</v>
      </c>
      <c r="N252" s="33">
        <f>F252/$G252*100</f>
        <v>2.3038786818314376</v>
      </c>
      <c r="O252" s="35"/>
      <c r="P252" s="75"/>
    </row>
    <row r="253" spans="1:15" s="14" customFormat="1" ht="14.25" customHeight="1">
      <c r="A253" s="34" t="s">
        <v>419</v>
      </c>
      <c r="B253" s="11">
        <v>616</v>
      </c>
      <c r="C253" s="11">
        <v>4721</v>
      </c>
      <c r="D253" s="11">
        <v>540</v>
      </c>
      <c r="E253" s="11">
        <v>217</v>
      </c>
      <c r="F253" s="11">
        <v>76</v>
      </c>
      <c r="G253" s="11">
        <v>6170</v>
      </c>
      <c r="H253" s="35"/>
      <c r="I253" s="33">
        <f>(B253/$G253)*100</f>
        <v>9.983792544570502</v>
      </c>
      <c r="J253" s="33">
        <f>C253/$G253*100</f>
        <v>76.51539708265803</v>
      </c>
      <c r="K253" s="33">
        <f>(D253+E253+F253)/$G253*100</f>
        <v>13.500810372771474</v>
      </c>
      <c r="L253" s="33">
        <f>D253/$G253*100</f>
        <v>8.752025931928689</v>
      </c>
      <c r="M253" s="33">
        <f>E253/$G253*100</f>
        <v>3.5170178282009723</v>
      </c>
      <c r="N253" s="33">
        <f>F253/$G253*100</f>
        <v>1.2317666126418152</v>
      </c>
      <c r="O253" s="35"/>
    </row>
    <row r="254" spans="1:15" s="14" customFormat="1" ht="14.25" customHeight="1">
      <c r="A254" s="34" t="s">
        <v>569</v>
      </c>
      <c r="B254" s="11">
        <v>541</v>
      </c>
      <c r="C254" s="11">
        <v>6355</v>
      </c>
      <c r="D254" s="11">
        <v>1064</v>
      </c>
      <c r="E254" s="11">
        <v>699</v>
      </c>
      <c r="F254" s="11">
        <v>175</v>
      </c>
      <c r="G254" s="11">
        <v>8834</v>
      </c>
      <c r="H254" s="32"/>
      <c r="I254" s="33">
        <f>(B254/$G254)*100</f>
        <v>6.124066108218248</v>
      </c>
      <c r="J254" s="33">
        <f>C254/$G254*100</f>
        <v>71.93796694589088</v>
      </c>
      <c r="K254" s="33">
        <f>(D254+E254+F254)/$G254*100</f>
        <v>21.937966945890878</v>
      </c>
      <c r="L254" s="33">
        <f>D254/$G254*100</f>
        <v>12.044374009508717</v>
      </c>
      <c r="M254" s="33">
        <f>E254/$G254*100</f>
        <v>7.912610369028752</v>
      </c>
      <c r="N254" s="33">
        <f>F254/$G254*100</f>
        <v>1.9809825673534072</v>
      </c>
      <c r="O254" s="32"/>
    </row>
    <row r="255" spans="1:15" s="14" customFormat="1" ht="14.25" customHeight="1">
      <c r="A255" s="34" t="s">
        <v>570</v>
      </c>
      <c r="B255" s="11">
        <v>162</v>
      </c>
      <c r="C255" s="11">
        <v>1561</v>
      </c>
      <c r="D255" s="11">
        <v>292</v>
      </c>
      <c r="E255" s="11">
        <v>228</v>
      </c>
      <c r="F255" s="11">
        <v>86</v>
      </c>
      <c r="G255" s="11">
        <v>2329</v>
      </c>
      <c r="H255" s="35"/>
      <c r="I255" s="33">
        <f>(B255/$G255)*100</f>
        <v>6.955775010734221</v>
      </c>
      <c r="J255" s="33">
        <f>C255/$G255*100</f>
        <v>67.02447402318592</v>
      </c>
      <c r="K255" s="33">
        <f>(D255+E255+F255)/$G255*100</f>
        <v>26.01975096607986</v>
      </c>
      <c r="L255" s="33">
        <f>D255/$G255*100</f>
        <v>12.53756977243452</v>
      </c>
      <c r="M255" s="33">
        <f>E255/$G255*100</f>
        <v>9.789609274366681</v>
      </c>
      <c r="N255" s="33">
        <f>F255/$G255*100</f>
        <v>3.6925719192786604</v>
      </c>
      <c r="O255" s="35"/>
    </row>
    <row r="256" spans="1:15" s="14" customFormat="1" ht="14.25" customHeight="1">
      <c r="A256" s="34" t="s">
        <v>571</v>
      </c>
      <c r="B256" s="11">
        <v>559</v>
      </c>
      <c r="C256" s="11">
        <v>6139</v>
      </c>
      <c r="D256" s="11">
        <v>1278</v>
      </c>
      <c r="E256" s="11">
        <v>926</v>
      </c>
      <c r="F256" s="11">
        <v>327</v>
      </c>
      <c r="G256" s="11">
        <v>9229</v>
      </c>
      <c r="H256" s="35"/>
      <c r="I256" s="33">
        <f>(B256/$G256)*100</f>
        <v>6.0569942572326365</v>
      </c>
      <c r="J256" s="33">
        <f>C256/$G256*100</f>
        <v>66.51858272835626</v>
      </c>
      <c r="K256" s="33">
        <f>(D256+E256+F256)/$G256*100</f>
        <v>27.424423014411097</v>
      </c>
      <c r="L256" s="33">
        <f>D256/$G256*100</f>
        <v>13.84765413370896</v>
      </c>
      <c r="M256" s="33">
        <f>E256/$G256*100</f>
        <v>10.033589771372846</v>
      </c>
      <c r="N256" s="33">
        <f>F256/$G256*100</f>
        <v>3.5431791093292886</v>
      </c>
      <c r="O256" s="35"/>
    </row>
    <row r="257" spans="1:16" s="15" customFormat="1" ht="14.25" customHeight="1">
      <c r="A257" s="34" t="s">
        <v>572</v>
      </c>
      <c r="B257" s="11">
        <v>283</v>
      </c>
      <c r="C257" s="11">
        <v>3059</v>
      </c>
      <c r="D257" s="11">
        <v>568</v>
      </c>
      <c r="E257" s="11">
        <v>424</v>
      </c>
      <c r="F257" s="11">
        <v>159</v>
      </c>
      <c r="G257" s="11">
        <v>4493</v>
      </c>
      <c r="H257" s="35"/>
      <c r="I257" s="33">
        <f>(B257/$G257)*100</f>
        <v>6.298686846205208</v>
      </c>
      <c r="J257" s="33">
        <f>C257/$G257*100</f>
        <v>68.08368573336301</v>
      </c>
      <c r="K257" s="33">
        <f>(D257+E257+F257)/$G257*100</f>
        <v>25.61762742043178</v>
      </c>
      <c r="L257" s="33">
        <f>D257/$G257*100</f>
        <v>12.641887380369463</v>
      </c>
      <c r="M257" s="33">
        <f>E257/$G257*100</f>
        <v>9.436901847318051</v>
      </c>
      <c r="N257" s="33">
        <f>F257/$G257*100</f>
        <v>3.5388381927442687</v>
      </c>
      <c r="O257" s="35"/>
      <c r="P257" s="75"/>
    </row>
    <row r="258" spans="1:15" s="14" customFormat="1" ht="14.25" customHeight="1">
      <c r="A258" s="34" t="s">
        <v>573</v>
      </c>
      <c r="B258" s="11">
        <v>740</v>
      </c>
      <c r="C258" s="11">
        <v>7653</v>
      </c>
      <c r="D258" s="11">
        <v>1190</v>
      </c>
      <c r="E258" s="11">
        <v>796</v>
      </c>
      <c r="F258" s="11">
        <v>303</v>
      </c>
      <c r="G258" s="11">
        <v>10682</v>
      </c>
      <c r="H258" s="35"/>
      <c r="I258" s="33">
        <f>(B258/$G258)*100</f>
        <v>6.9275416588653815</v>
      </c>
      <c r="J258" s="33">
        <f>C258/$G258*100</f>
        <v>71.64388691256319</v>
      </c>
      <c r="K258" s="33">
        <f>(D258+E258+F258)/$G258*100</f>
        <v>21.428571428571427</v>
      </c>
      <c r="L258" s="33">
        <f>D258/$G258*100</f>
        <v>11.140235910878113</v>
      </c>
      <c r="M258" s="33">
        <f>E258/$G258*100</f>
        <v>7.45178805467141</v>
      </c>
      <c r="N258" s="33">
        <f>F258/$G258*100</f>
        <v>2.836547463021906</v>
      </c>
      <c r="O258" s="35"/>
    </row>
    <row r="259" spans="1:15" s="14" customFormat="1" ht="14.25" customHeight="1">
      <c r="A259" s="34" t="s">
        <v>363</v>
      </c>
      <c r="B259" s="11">
        <v>389</v>
      </c>
      <c r="C259" s="11">
        <v>3371</v>
      </c>
      <c r="D259" s="11">
        <v>589</v>
      </c>
      <c r="E259" s="11">
        <v>386</v>
      </c>
      <c r="F259" s="11">
        <v>151</v>
      </c>
      <c r="G259" s="11">
        <v>4886</v>
      </c>
      <c r="H259" s="35"/>
      <c r="I259" s="33">
        <f>(B259/$G259)*100</f>
        <v>7.961522717969709</v>
      </c>
      <c r="J259" s="33">
        <f>C259/$G259*100</f>
        <v>68.99304134261153</v>
      </c>
      <c r="K259" s="33">
        <f>(D259+E259+F259)/$G259*100</f>
        <v>23.04543593941875</v>
      </c>
      <c r="L259" s="33">
        <f>D259/$G259*100</f>
        <v>12.054850593532542</v>
      </c>
      <c r="M259" s="33">
        <f>E259/$G259*100</f>
        <v>7.900122799836266</v>
      </c>
      <c r="N259" s="33">
        <f>F259/$G259*100</f>
        <v>3.0904625460499386</v>
      </c>
      <c r="O259" s="35"/>
    </row>
    <row r="260" spans="1:15" s="6" customFormat="1" ht="14.25" customHeight="1">
      <c r="A260" s="34" t="s">
        <v>362</v>
      </c>
      <c r="B260" s="11">
        <v>114</v>
      </c>
      <c r="C260" s="11">
        <v>1518</v>
      </c>
      <c r="D260" s="11">
        <v>282</v>
      </c>
      <c r="E260" s="11">
        <v>242</v>
      </c>
      <c r="F260" s="11">
        <v>134</v>
      </c>
      <c r="G260" s="11">
        <v>2290</v>
      </c>
      <c r="H260" s="35"/>
      <c r="I260" s="33">
        <f>(B260/$G260)*100</f>
        <v>4.978165938864628</v>
      </c>
      <c r="J260" s="33">
        <f>C260/$G260*100</f>
        <v>66.2882096069869</v>
      </c>
      <c r="K260" s="33">
        <f>(D260+E260+F260)/$G260*100</f>
        <v>28.733624454148472</v>
      </c>
      <c r="L260" s="33">
        <f>D260/$G260*100</f>
        <v>12.314410480349345</v>
      </c>
      <c r="M260" s="33">
        <f>E260/$G260*100</f>
        <v>10.56768558951965</v>
      </c>
      <c r="N260" s="33">
        <f>F260/$G260*100</f>
        <v>5.851528384279476</v>
      </c>
      <c r="O260" s="35"/>
    </row>
    <row r="261" spans="1:15" s="14" customFormat="1" ht="14.25" customHeight="1">
      <c r="A261" s="34" t="s">
        <v>574</v>
      </c>
      <c r="B261" s="11">
        <v>102</v>
      </c>
      <c r="C261" s="11">
        <v>1819</v>
      </c>
      <c r="D261" s="11">
        <v>467</v>
      </c>
      <c r="E261" s="11">
        <v>327</v>
      </c>
      <c r="F261" s="11">
        <v>129</v>
      </c>
      <c r="G261" s="11">
        <v>2844</v>
      </c>
      <c r="H261" s="35"/>
      <c r="I261" s="33">
        <f>(B261/$G261)*100</f>
        <v>3.5864978902953584</v>
      </c>
      <c r="J261" s="33">
        <f>C261/$G261*100</f>
        <v>63.95921237693389</v>
      </c>
      <c r="K261" s="33">
        <f>(D261+E261+F261)/$G261*100</f>
        <v>32.45428973277075</v>
      </c>
      <c r="L261" s="33">
        <f>D261/$G261*100</f>
        <v>16.42053445850914</v>
      </c>
      <c r="M261" s="33">
        <f>E261/$G261*100</f>
        <v>11.49789029535865</v>
      </c>
      <c r="N261" s="33">
        <f>F261/$G261*100</f>
        <v>4.5358649789029535</v>
      </c>
      <c r="O261" s="35"/>
    </row>
    <row r="262" spans="1:15" s="6" customFormat="1" ht="14.25" customHeight="1">
      <c r="A262" s="34" t="s">
        <v>575</v>
      </c>
      <c r="B262" s="11">
        <v>384</v>
      </c>
      <c r="C262" s="11">
        <v>6013</v>
      </c>
      <c r="D262" s="11">
        <v>1237</v>
      </c>
      <c r="E262" s="11">
        <v>861</v>
      </c>
      <c r="F262" s="11">
        <v>318</v>
      </c>
      <c r="G262" s="11">
        <v>8813</v>
      </c>
      <c r="H262" s="35"/>
      <c r="I262" s="33">
        <f>(B262/$G262)*100</f>
        <v>4.357199591512538</v>
      </c>
      <c r="J262" s="33">
        <f>C262/$G262*100</f>
        <v>68.22875297855441</v>
      </c>
      <c r="K262" s="33">
        <f>(D262+E262+F262)/$G262*100</f>
        <v>27.414047429933053</v>
      </c>
      <c r="L262" s="33">
        <f>D262/$G262*100</f>
        <v>14.036083059117214</v>
      </c>
      <c r="M262" s="33">
        <f>E262/$G262*100</f>
        <v>9.76965845909452</v>
      </c>
      <c r="N262" s="33">
        <f>F262/$G262*100</f>
        <v>3.6083059117213203</v>
      </c>
      <c r="O262" s="35"/>
    </row>
    <row r="263" spans="1:15" s="14" customFormat="1" ht="14.25" customHeight="1">
      <c r="A263" s="34" t="s">
        <v>576</v>
      </c>
      <c r="B263" s="11">
        <v>451</v>
      </c>
      <c r="C263" s="11">
        <v>5066</v>
      </c>
      <c r="D263" s="11">
        <v>1016</v>
      </c>
      <c r="E263" s="11">
        <v>677</v>
      </c>
      <c r="F263" s="11">
        <v>286</v>
      </c>
      <c r="G263" s="11">
        <v>7496</v>
      </c>
      <c r="H263" s="35"/>
      <c r="I263" s="33">
        <f>(B263/$G263)*100</f>
        <v>6.016542155816436</v>
      </c>
      <c r="J263" s="33">
        <f>C263/$G263*100</f>
        <v>67.58271077908218</v>
      </c>
      <c r="K263" s="33">
        <f>(D263+E263+F263)/$G263*100</f>
        <v>26.40074706510139</v>
      </c>
      <c r="L263" s="33">
        <f>D263/$G263*100</f>
        <v>13.553895410885804</v>
      </c>
      <c r="M263" s="33">
        <f>E263/$G263*100</f>
        <v>9.031483457844184</v>
      </c>
      <c r="N263" s="33">
        <f>F263/$G263*100</f>
        <v>3.8153681963713977</v>
      </c>
      <c r="O263" s="35"/>
    </row>
    <row r="264" spans="1:15" s="6" customFormat="1" ht="14.25" customHeight="1">
      <c r="A264" s="34" t="s">
        <v>577</v>
      </c>
      <c r="B264" s="11">
        <v>149</v>
      </c>
      <c r="C264" s="11">
        <v>2626</v>
      </c>
      <c r="D264" s="11">
        <v>700</v>
      </c>
      <c r="E264" s="11">
        <v>518</v>
      </c>
      <c r="F264" s="11">
        <v>185</v>
      </c>
      <c r="G264" s="11">
        <v>4178</v>
      </c>
      <c r="H264" s="35"/>
      <c r="I264" s="33">
        <f>(B264/$G264)*100</f>
        <v>3.566299664911441</v>
      </c>
      <c r="J264" s="33">
        <f>C264/$G264*100</f>
        <v>62.85303973192915</v>
      </c>
      <c r="K264" s="33">
        <f>(D264+E264+F264)/$G264*100</f>
        <v>33.58066060315941</v>
      </c>
      <c r="L264" s="33">
        <f>D264/$G264*100</f>
        <v>16.754427955959788</v>
      </c>
      <c r="M264" s="33">
        <f>E264/$G264*100</f>
        <v>12.398276687410243</v>
      </c>
      <c r="N264" s="33">
        <f>F264/$G264*100</f>
        <v>4.427955959789373</v>
      </c>
      <c r="O264" s="35"/>
    </row>
    <row r="265" spans="1:15" s="6" customFormat="1" ht="14.25" customHeight="1">
      <c r="A265" s="34" t="s">
        <v>578</v>
      </c>
      <c r="B265" s="11">
        <v>303</v>
      </c>
      <c r="C265" s="11">
        <v>3193</v>
      </c>
      <c r="D265" s="11">
        <v>608</v>
      </c>
      <c r="E265" s="11">
        <v>386</v>
      </c>
      <c r="F265" s="11">
        <v>141</v>
      </c>
      <c r="G265" s="11">
        <v>4631</v>
      </c>
      <c r="H265" s="32"/>
      <c r="I265" s="33">
        <f>(B265/$G265)*100</f>
        <v>6.542863312459513</v>
      </c>
      <c r="J265" s="33">
        <f>C265/$G265*100</f>
        <v>68.94839127618225</v>
      </c>
      <c r="K265" s="33">
        <f>(D265+E265+F265)/$G265*100</f>
        <v>24.508745411358237</v>
      </c>
      <c r="L265" s="33">
        <f>D265/$G265*100</f>
        <v>13.128913841502914</v>
      </c>
      <c r="M265" s="33">
        <f>E265/$G265*100</f>
        <v>8.335132800690996</v>
      </c>
      <c r="N265" s="33">
        <f>F265/$G265*100</f>
        <v>3.0446987691643272</v>
      </c>
      <c r="O265" s="32"/>
    </row>
    <row r="266" spans="1:15" s="14" customFormat="1" ht="14.25" customHeight="1">
      <c r="A266" s="34" t="s">
        <v>257</v>
      </c>
      <c r="B266" s="11">
        <v>353</v>
      </c>
      <c r="C266" s="11">
        <v>3543</v>
      </c>
      <c r="D266" s="11">
        <v>550</v>
      </c>
      <c r="E266" s="11">
        <v>301</v>
      </c>
      <c r="F266" s="11">
        <v>93</v>
      </c>
      <c r="G266" s="11">
        <v>4840</v>
      </c>
      <c r="H266" s="35"/>
      <c r="I266" s="33">
        <f>(B266/$G266)*100</f>
        <v>7.293388429752066</v>
      </c>
      <c r="J266" s="33">
        <f>C266/$G266*100</f>
        <v>73.20247933884298</v>
      </c>
      <c r="K266" s="33">
        <f>(D266+E266+F266)/$G266*100</f>
        <v>19.50413223140496</v>
      </c>
      <c r="L266" s="33">
        <f>D266/$G266*100</f>
        <v>11.363636363636363</v>
      </c>
      <c r="M266" s="33">
        <f>E266/$G266*100</f>
        <v>6.21900826446281</v>
      </c>
      <c r="N266" s="33">
        <f>F266/$G266*100</f>
        <v>1.921487603305785</v>
      </c>
      <c r="O266" s="35"/>
    </row>
    <row r="267" spans="1:15" s="14" customFormat="1" ht="14.25" customHeight="1">
      <c r="A267" s="34" t="s">
        <v>258</v>
      </c>
      <c r="B267" s="11">
        <v>307</v>
      </c>
      <c r="C267" s="11">
        <v>3053</v>
      </c>
      <c r="D267" s="11">
        <v>524</v>
      </c>
      <c r="E267" s="11">
        <v>344</v>
      </c>
      <c r="F267" s="11">
        <v>85</v>
      </c>
      <c r="G267" s="11">
        <v>4313</v>
      </c>
      <c r="H267" s="35"/>
      <c r="I267" s="33">
        <f>(B267/$G267)*100</f>
        <v>7.118015302573615</v>
      </c>
      <c r="J267" s="33">
        <f>C267/$G267*100</f>
        <v>70.78599582657084</v>
      </c>
      <c r="K267" s="33">
        <f>(D267+E267+F267)/$G267*100</f>
        <v>22.095988870855553</v>
      </c>
      <c r="L267" s="33">
        <f>D267/$G267*100</f>
        <v>12.14931602133086</v>
      </c>
      <c r="M267" s="33">
        <f>E267/$G267*100</f>
        <v>7.975886853698122</v>
      </c>
      <c r="N267" s="33">
        <f>F267/$G267*100</f>
        <v>1.9707859958265708</v>
      </c>
      <c r="O267" s="35"/>
    </row>
    <row r="268" spans="1:15" s="6" customFormat="1" ht="14.25" customHeight="1">
      <c r="A268" s="34" t="s">
        <v>259</v>
      </c>
      <c r="B268" s="11">
        <v>110</v>
      </c>
      <c r="C268" s="11">
        <v>1087</v>
      </c>
      <c r="D268" s="11">
        <v>242</v>
      </c>
      <c r="E268" s="11">
        <v>159</v>
      </c>
      <c r="F268" s="11">
        <v>84</v>
      </c>
      <c r="G268" s="11">
        <v>1682</v>
      </c>
      <c r="H268" s="35"/>
      <c r="I268" s="33">
        <f>(B268/$G268)*100</f>
        <v>6.539833531510107</v>
      </c>
      <c r="J268" s="33">
        <f>C268/$G268*100</f>
        <v>64.62544589774079</v>
      </c>
      <c r="K268" s="33">
        <f>(D268+E268+F268)/$G268*100</f>
        <v>28.834720570749106</v>
      </c>
      <c r="L268" s="33">
        <f>D268/$G268*100</f>
        <v>14.387633769322235</v>
      </c>
      <c r="M268" s="33">
        <f>E268/$G268*100</f>
        <v>9.453032104637336</v>
      </c>
      <c r="N268" s="33">
        <f>F268/$G268*100</f>
        <v>4.9940546967895365</v>
      </c>
      <c r="O268" s="35"/>
    </row>
    <row r="269" spans="1:15" s="14" customFormat="1" ht="14.25" customHeight="1">
      <c r="A269" s="34" t="s">
        <v>260</v>
      </c>
      <c r="B269" s="11">
        <v>501</v>
      </c>
      <c r="C269" s="11">
        <v>4642</v>
      </c>
      <c r="D269" s="11">
        <v>708</v>
      </c>
      <c r="E269" s="11">
        <v>467</v>
      </c>
      <c r="F269" s="11">
        <v>224</v>
      </c>
      <c r="G269" s="11">
        <v>6542</v>
      </c>
      <c r="H269" s="35"/>
      <c r="I269" s="33">
        <f>(B269/$G269)*100</f>
        <v>7.658208498929992</v>
      </c>
      <c r="J269" s="33">
        <f>C269/$G269*100</f>
        <v>70.95689391623357</v>
      </c>
      <c r="K269" s="33">
        <f>(D269+E269+F269)/$G269*100</f>
        <v>21.38489758483644</v>
      </c>
      <c r="L269" s="33">
        <f>D269/$G269*100</f>
        <v>10.822378477529808</v>
      </c>
      <c r="M269" s="33">
        <f>E269/$G269*100</f>
        <v>7.138489758483645</v>
      </c>
      <c r="N269" s="33">
        <f>F269/$G269*100</f>
        <v>3.42402934882299</v>
      </c>
      <c r="O269" s="35"/>
    </row>
    <row r="270" spans="1:15" s="6" customFormat="1" ht="14.25" customHeight="1">
      <c r="A270" s="34" t="s">
        <v>421</v>
      </c>
      <c r="B270" s="11">
        <v>15241</v>
      </c>
      <c r="C270" s="11">
        <v>164510</v>
      </c>
      <c r="D270" s="11">
        <v>20613</v>
      </c>
      <c r="E270" s="11">
        <v>12362</v>
      </c>
      <c r="F270" s="11">
        <v>4695</v>
      </c>
      <c r="G270" s="11">
        <v>217421</v>
      </c>
      <c r="H270" s="35"/>
      <c r="I270" s="33">
        <f>(B270/$G270)*100</f>
        <v>7.009902447325696</v>
      </c>
      <c r="J270" s="33">
        <f>C270/$G270*100</f>
        <v>75.66426426150188</v>
      </c>
      <c r="K270" s="33">
        <f>(D270+E270+F270)/$G270*100</f>
        <v>17.325833291172426</v>
      </c>
      <c r="L270" s="33">
        <f>D270/$G270*100</f>
        <v>9.48068493843741</v>
      </c>
      <c r="M270" s="33">
        <f>E270/$G270*100</f>
        <v>5.685743327461469</v>
      </c>
      <c r="N270" s="33">
        <f>F270/$G270*100</f>
        <v>2.1594050252735473</v>
      </c>
      <c r="O270" s="35"/>
    </row>
    <row r="271" spans="1:15" s="14" customFormat="1" ht="14.25" customHeight="1">
      <c r="A271" s="34" t="s">
        <v>262</v>
      </c>
      <c r="B271" s="11">
        <v>163</v>
      </c>
      <c r="C271" s="11">
        <v>1426</v>
      </c>
      <c r="D271" s="11">
        <v>190</v>
      </c>
      <c r="E271" s="11">
        <v>108</v>
      </c>
      <c r="F271" s="11">
        <v>72</v>
      </c>
      <c r="G271" s="11">
        <v>1959</v>
      </c>
      <c r="H271" s="35"/>
      <c r="I271" s="33">
        <f>(B271/$G271)*100</f>
        <v>8.320571720265441</v>
      </c>
      <c r="J271" s="33">
        <f>C271/$G271*100</f>
        <v>72.79224093925473</v>
      </c>
      <c r="K271" s="33">
        <f>(D271+E271+F271)/$G271*100</f>
        <v>18.887187340479837</v>
      </c>
      <c r="L271" s="33">
        <f>D271/$G271*100</f>
        <v>9.698825931597755</v>
      </c>
      <c r="M271" s="33">
        <f>E271/$G271*100</f>
        <v>5.51301684532925</v>
      </c>
      <c r="N271" s="33">
        <f>F271/$G271*100</f>
        <v>3.6753445635528332</v>
      </c>
      <c r="O271" s="35"/>
    </row>
    <row r="272" spans="1:15" s="14" customFormat="1" ht="14.25" customHeight="1">
      <c r="A272" s="34" t="s">
        <v>357</v>
      </c>
      <c r="B272" s="11">
        <v>4842</v>
      </c>
      <c r="C272" s="11">
        <v>48120</v>
      </c>
      <c r="D272" s="11">
        <v>7795</v>
      </c>
      <c r="E272" s="11">
        <v>4744</v>
      </c>
      <c r="F272" s="11">
        <v>1996</v>
      </c>
      <c r="G272" s="11">
        <v>67497</v>
      </c>
      <c r="H272" s="35"/>
      <c r="I272" s="33">
        <f>(B272/$G272)*100</f>
        <v>7.173652162318326</v>
      </c>
      <c r="J272" s="33">
        <f>C272/$G272*100</f>
        <v>71.29205742477444</v>
      </c>
      <c r="K272" s="33">
        <f>(D272+E272+F272)/$G272*100</f>
        <v>21.53429041290724</v>
      </c>
      <c r="L272" s="33">
        <f>D272/$G272*100</f>
        <v>11.548661421989125</v>
      </c>
      <c r="M272" s="33">
        <f>E272/$G272*100</f>
        <v>7.028460524171444</v>
      </c>
      <c r="N272" s="33">
        <f>F272/$G272*100</f>
        <v>2.95716846674667</v>
      </c>
      <c r="O272" s="35"/>
    </row>
    <row r="273" spans="1:15" s="14" customFormat="1" ht="14.25" customHeight="1">
      <c r="A273" s="34" t="s">
        <v>356</v>
      </c>
      <c r="B273" s="11">
        <v>821</v>
      </c>
      <c r="C273" s="11">
        <v>7591</v>
      </c>
      <c r="D273" s="11">
        <v>1128</v>
      </c>
      <c r="E273" s="11">
        <v>685</v>
      </c>
      <c r="F273" s="11">
        <v>275</v>
      </c>
      <c r="G273" s="11">
        <v>10500</v>
      </c>
      <c r="H273" s="35"/>
      <c r="I273" s="33">
        <f>(B273/$G273)*100</f>
        <v>7.819047619047619</v>
      </c>
      <c r="J273" s="33">
        <f>C273/$G273*100</f>
        <v>72.29523809523809</v>
      </c>
      <c r="K273" s="33">
        <f>(D273+E273+F273)/$G273*100</f>
        <v>19.885714285714286</v>
      </c>
      <c r="L273" s="33">
        <f>D273/$G273*100</f>
        <v>10.742857142857144</v>
      </c>
      <c r="M273" s="33">
        <f>E273/$G273*100</f>
        <v>6.523809523809524</v>
      </c>
      <c r="N273" s="33">
        <f>F273/$G273*100</f>
        <v>2.619047619047619</v>
      </c>
      <c r="O273" s="35"/>
    </row>
    <row r="274" spans="1:15" s="6" customFormat="1" ht="14.25" customHeight="1">
      <c r="A274" s="34" t="s">
        <v>263</v>
      </c>
      <c r="B274" s="11">
        <v>58</v>
      </c>
      <c r="C274" s="11">
        <v>1149</v>
      </c>
      <c r="D274" s="11">
        <v>228</v>
      </c>
      <c r="E274" s="11">
        <v>197</v>
      </c>
      <c r="F274" s="11">
        <v>72</v>
      </c>
      <c r="G274" s="11">
        <v>1704</v>
      </c>
      <c r="H274" s="35"/>
      <c r="I274" s="33">
        <f>(B274/$G274)*100</f>
        <v>3.403755868544601</v>
      </c>
      <c r="J274" s="33">
        <f>C274/$G274*100</f>
        <v>67.42957746478874</v>
      </c>
      <c r="K274" s="33">
        <f>(D274+E274+F274)/$G274*100</f>
        <v>29.166666666666668</v>
      </c>
      <c r="L274" s="33">
        <f>D274/$G274*100</f>
        <v>13.380281690140844</v>
      </c>
      <c r="M274" s="33">
        <f>E274/$G274*100</f>
        <v>11.561032863849766</v>
      </c>
      <c r="N274" s="33">
        <f>F274/$G274*100</f>
        <v>4.225352112676056</v>
      </c>
      <c r="O274" s="35"/>
    </row>
    <row r="275" spans="1:15" s="14" customFormat="1" ht="14.25" customHeight="1">
      <c r="A275" s="34" t="s">
        <v>264</v>
      </c>
      <c r="B275" s="11">
        <v>203</v>
      </c>
      <c r="C275" s="11">
        <v>2207</v>
      </c>
      <c r="D275" s="11">
        <v>450</v>
      </c>
      <c r="E275" s="11">
        <v>348</v>
      </c>
      <c r="F275" s="11">
        <v>131</v>
      </c>
      <c r="G275" s="11">
        <v>3339</v>
      </c>
      <c r="H275" s="35"/>
      <c r="I275" s="33">
        <f>(B275/$G275)*100</f>
        <v>6.079664570230608</v>
      </c>
      <c r="J275" s="33">
        <f>C275/$G275*100</f>
        <v>66.09763402216232</v>
      </c>
      <c r="K275" s="33">
        <f>(D275+E275+F275)/$G275*100</f>
        <v>27.82270140760707</v>
      </c>
      <c r="L275" s="33">
        <f>D275/$G275*100</f>
        <v>13.477088948787062</v>
      </c>
      <c r="M275" s="33">
        <f>E275/$G275*100</f>
        <v>10.422282120395328</v>
      </c>
      <c r="N275" s="33">
        <f>F275/$G275*100</f>
        <v>3.9233303384246776</v>
      </c>
      <c r="O275" s="35"/>
    </row>
    <row r="276" spans="1:16" s="14" customFormat="1" ht="14.25" customHeight="1">
      <c r="A276" s="34" t="s">
        <v>593</v>
      </c>
      <c r="B276" s="11">
        <v>264</v>
      </c>
      <c r="C276" s="11">
        <v>3379</v>
      </c>
      <c r="D276" s="11">
        <v>691</v>
      </c>
      <c r="E276" s="11">
        <v>410</v>
      </c>
      <c r="F276" s="11">
        <v>153</v>
      </c>
      <c r="G276" s="11">
        <v>4897</v>
      </c>
      <c r="H276" s="35"/>
      <c r="I276" s="33">
        <f>(B276/$G276)*100</f>
        <v>5.391055748417398</v>
      </c>
      <c r="J276" s="33">
        <f>C276/$G276*100</f>
        <v>69.00142944659996</v>
      </c>
      <c r="K276" s="33">
        <f>(D276+E276+F276)/$G276*100</f>
        <v>25.607514804982646</v>
      </c>
      <c r="L276" s="33">
        <f>D276/$G276*100</f>
        <v>14.110680008168266</v>
      </c>
      <c r="M276" s="33">
        <f>E276/$G276*100</f>
        <v>8.37247294261793</v>
      </c>
      <c r="N276" s="33">
        <f>F276/$G276*100</f>
        <v>3.124361854196447</v>
      </c>
      <c r="O276" s="35"/>
      <c r="P276" s="75"/>
    </row>
    <row r="277" spans="1:15" s="14" customFormat="1" ht="14.25" customHeight="1">
      <c r="A277" s="34" t="s">
        <v>267</v>
      </c>
      <c r="B277" s="11">
        <v>297</v>
      </c>
      <c r="C277" s="11">
        <v>2376</v>
      </c>
      <c r="D277" s="11">
        <v>408</v>
      </c>
      <c r="E277" s="11">
        <v>247</v>
      </c>
      <c r="F277" s="11">
        <v>98</v>
      </c>
      <c r="G277" s="11">
        <v>3426</v>
      </c>
      <c r="H277" s="35"/>
      <c r="I277" s="33">
        <f>(B277/$G277)*100</f>
        <v>8.669001751313484</v>
      </c>
      <c r="J277" s="33">
        <f>C277/$G277*100</f>
        <v>69.35201401050787</v>
      </c>
      <c r="K277" s="33">
        <f>(D277+E277+F277)/$G277*100</f>
        <v>21.978984238178633</v>
      </c>
      <c r="L277" s="33">
        <f>D277/$G277*100</f>
        <v>11.908931698774081</v>
      </c>
      <c r="M277" s="33">
        <f>E277/$G277*100</f>
        <v>7.209573847051956</v>
      </c>
      <c r="N277" s="33">
        <f>F277/$G277*100</f>
        <v>2.860478692352598</v>
      </c>
      <c r="O277" s="35"/>
    </row>
    <row r="278" spans="1:15" s="14" customFormat="1" ht="14.25" customHeight="1">
      <c r="A278" s="34" t="s">
        <v>268</v>
      </c>
      <c r="B278" s="11">
        <v>246</v>
      </c>
      <c r="C278" s="11">
        <v>1652</v>
      </c>
      <c r="D278" s="11">
        <v>310</v>
      </c>
      <c r="E278" s="11">
        <v>179</v>
      </c>
      <c r="F278" s="11">
        <v>68</v>
      </c>
      <c r="G278" s="11">
        <v>2455</v>
      </c>
      <c r="H278" s="35"/>
      <c r="I278" s="33">
        <f>(B278/$G278)*100</f>
        <v>10.020366598778004</v>
      </c>
      <c r="J278" s="33">
        <f>C278/$G278*100</f>
        <v>67.29124236252547</v>
      </c>
      <c r="K278" s="33">
        <f>(D278+E278+F278)/$G278*100</f>
        <v>22.688391038696537</v>
      </c>
      <c r="L278" s="33">
        <f>D278/$G278*100</f>
        <v>12.627291242362526</v>
      </c>
      <c r="M278" s="33">
        <f>E278/$G278*100</f>
        <v>7.291242362525459</v>
      </c>
      <c r="N278" s="33">
        <f>F278/$G278*100</f>
        <v>2.769857433808554</v>
      </c>
      <c r="O278" s="35"/>
    </row>
    <row r="279" spans="1:15" s="14" customFormat="1" ht="14.25" customHeight="1">
      <c r="A279" s="34" t="s">
        <v>423</v>
      </c>
      <c r="B279" s="11">
        <v>1881</v>
      </c>
      <c r="C279" s="11">
        <v>16705</v>
      </c>
      <c r="D279" s="11">
        <v>2193</v>
      </c>
      <c r="E279" s="11">
        <v>1226</v>
      </c>
      <c r="F279" s="11">
        <v>484</v>
      </c>
      <c r="G279" s="11">
        <v>22489</v>
      </c>
      <c r="H279" s="35"/>
      <c r="I279" s="33">
        <f>(B279/$G279)*100</f>
        <v>8.364089110231669</v>
      </c>
      <c r="J279" s="33">
        <f>C279/$G279*100</f>
        <v>74.28075948241363</v>
      </c>
      <c r="K279" s="33">
        <f>(D279+E279+F279)/$G279*100</f>
        <v>17.355151407354708</v>
      </c>
      <c r="L279" s="33">
        <f>D279/$G279*100</f>
        <v>9.751434034416825</v>
      </c>
      <c r="M279" s="33">
        <f>E279/$G279*100</f>
        <v>5.451554093112188</v>
      </c>
      <c r="N279" s="33">
        <f>F279/$G279*100</f>
        <v>2.1521632798256927</v>
      </c>
      <c r="O279" s="35"/>
    </row>
    <row r="280" spans="1:15" s="14" customFormat="1" ht="14.25" customHeight="1">
      <c r="A280" s="34" t="s">
        <v>366</v>
      </c>
      <c r="B280" s="11">
        <v>3396</v>
      </c>
      <c r="C280" s="11">
        <v>30788</v>
      </c>
      <c r="D280" s="11">
        <v>3436</v>
      </c>
      <c r="E280" s="11">
        <v>1558</v>
      </c>
      <c r="F280" s="11">
        <v>468</v>
      </c>
      <c r="G280" s="11">
        <v>39646</v>
      </c>
      <c r="H280" s="32"/>
      <c r="I280" s="33">
        <f>(B280/$G280)*100</f>
        <v>8.56580739544973</v>
      </c>
      <c r="J280" s="33">
        <f>C280/$G280*100</f>
        <v>77.65726681127983</v>
      </c>
      <c r="K280" s="33">
        <f>(D280+E280+F280)/$G280*100</f>
        <v>13.776925793270445</v>
      </c>
      <c r="L280" s="33">
        <f>D280/$G280*100</f>
        <v>8.666700297634062</v>
      </c>
      <c r="M280" s="33">
        <f>E280/$G280*100</f>
        <v>3.9297785400797056</v>
      </c>
      <c r="N280" s="33">
        <f>F280/$G280*100</f>
        <v>1.1804469555566766</v>
      </c>
      <c r="O280" s="32"/>
    </row>
    <row r="281" spans="1:15" s="14" customFormat="1" ht="14.25" customHeight="1">
      <c r="A281" s="34" t="s">
        <v>425</v>
      </c>
      <c r="B281" s="11">
        <v>3443</v>
      </c>
      <c r="C281" s="11">
        <v>29416</v>
      </c>
      <c r="D281" s="11">
        <v>3311</v>
      </c>
      <c r="E281" s="11">
        <v>1365</v>
      </c>
      <c r="F281" s="11">
        <v>401</v>
      </c>
      <c r="G281" s="11">
        <v>37936</v>
      </c>
      <c r="H281" s="35"/>
      <c r="I281" s="33">
        <f>(B281/$G281)*100</f>
        <v>9.075811893715732</v>
      </c>
      <c r="J281" s="33">
        <f>C281/$G281*100</f>
        <v>77.5411218894981</v>
      </c>
      <c r="K281" s="33">
        <f>(D281+E281+F281)/$G281*100</f>
        <v>13.383066216786165</v>
      </c>
      <c r="L281" s="33">
        <f>D281/$G281*100</f>
        <v>8.727857444116406</v>
      </c>
      <c r="M281" s="33">
        <f>E281/$G281*100</f>
        <v>3.5981653310839308</v>
      </c>
      <c r="N281" s="33">
        <f>F281/$G281*100</f>
        <v>1.0570434415858287</v>
      </c>
      <c r="O281" s="35"/>
    </row>
    <row r="282" spans="1:15" s="14" customFormat="1" ht="14.25" customHeight="1">
      <c r="A282" s="34" t="s">
        <v>272</v>
      </c>
      <c r="B282" s="11">
        <v>145</v>
      </c>
      <c r="C282" s="11">
        <v>1857</v>
      </c>
      <c r="D282" s="11">
        <v>417</v>
      </c>
      <c r="E282" s="11">
        <v>272</v>
      </c>
      <c r="F282" s="11">
        <v>104</v>
      </c>
      <c r="G282" s="11">
        <v>2795</v>
      </c>
      <c r="H282" s="35"/>
      <c r="I282" s="33">
        <f>(B282/$G282)*100</f>
        <v>5.18783542039356</v>
      </c>
      <c r="J282" s="33">
        <f>C282/$G282*100</f>
        <v>66.44007155635062</v>
      </c>
      <c r="K282" s="33">
        <f>(D282+E282+F282)/$G282*100</f>
        <v>28.37209302325581</v>
      </c>
      <c r="L282" s="33">
        <f>D282/$G282*100</f>
        <v>14.919499105545617</v>
      </c>
      <c r="M282" s="33">
        <f>E282/$G282*100</f>
        <v>9.731663685152057</v>
      </c>
      <c r="N282" s="33">
        <f>F282/$G282*100</f>
        <v>3.7209302325581395</v>
      </c>
      <c r="O282" s="35"/>
    </row>
    <row r="283" spans="1:15" s="14" customFormat="1" ht="14.25" customHeight="1">
      <c r="A283" s="34" t="s">
        <v>274</v>
      </c>
      <c r="B283" s="11">
        <v>1115</v>
      </c>
      <c r="C283" s="11">
        <v>4792</v>
      </c>
      <c r="D283" s="11">
        <v>368</v>
      </c>
      <c r="E283" s="11">
        <v>247</v>
      </c>
      <c r="F283" s="11">
        <v>91</v>
      </c>
      <c r="G283" s="11">
        <v>6613</v>
      </c>
      <c r="H283" s="35"/>
      <c r="I283" s="33">
        <f>(B283/$G283)*100</f>
        <v>16.86072886738243</v>
      </c>
      <c r="J283" s="33">
        <f>C283/$G283*100</f>
        <v>72.46332980492969</v>
      </c>
      <c r="K283" s="33">
        <f>(D283+E283+F283)/$G283*100</f>
        <v>10.675941327687887</v>
      </c>
      <c r="L283" s="33">
        <f>D283/$G283*100</f>
        <v>5.564796612732496</v>
      </c>
      <c r="M283" s="33">
        <f>E283/$G283*100</f>
        <v>3.73506729169817</v>
      </c>
      <c r="N283" s="33">
        <f>F283/$G283*100</f>
        <v>1.3760774232572206</v>
      </c>
      <c r="O283" s="35"/>
    </row>
    <row r="284" spans="1:15" s="14" customFormat="1" ht="14.25" customHeight="1">
      <c r="A284" s="34" t="s">
        <v>402</v>
      </c>
      <c r="B284" s="11">
        <v>18867</v>
      </c>
      <c r="C284" s="11">
        <v>146942</v>
      </c>
      <c r="D284" s="11">
        <v>14327</v>
      </c>
      <c r="E284" s="11">
        <v>7995</v>
      </c>
      <c r="F284" s="11">
        <v>2716</v>
      </c>
      <c r="G284" s="11">
        <v>190847</v>
      </c>
      <c r="H284" s="35"/>
      <c r="I284" s="33">
        <f>(B284/$G284)*100</f>
        <v>9.88592956661619</v>
      </c>
      <c r="J284" s="33">
        <f>C284/$G284*100</f>
        <v>76.99466064439054</v>
      </c>
      <c r="K284" s="33">
        <f>(D284+E284+F284)/$G284*100</f>
        <v>13.119409788993277</v>
      </c>
      <c r="L284" s="33">
        <f>D284/$G284*100</f>
        <v>7.507060629719095</v>
      </c>
      <c r="M284" s="33">
        <f>E284/$G284*100</f>
        <v>4.189219636672308</v>
      </c>
      <c r="N284" s="33">
        <f>F284/$G284*100</f>
        <v>1.4231295226018748</v>
      </c>
      <c r="O284" s="35"/>
    </row>
    <row r="285" spans="1:15" s="14" customFormat="1" ht="14.25" customHeight="1">
      <c r="A285" s="34" t="s">
        <v>426</v>
      </c>
      <c r="B285" s="11">
        <v>1072</v>
      </c>
      <c r="C285" s="11">
        <v>9601</v>
      </c>
      <c r="D285" s="11">
        <v>1634</v>
      </c>
      <c r="E285" s="11">
        <v>896</v>
      </c>
      <c r="F285" s="11">
        <v>267</v>
      </c>
      <c r="G285" s="11">
        <v>13470</v>
      </c>
      <c r="H285" s="35"/>
      <c r="I285" s="33">
        <f>(B285/$G285)*100</f>
        <v>7.958426132145509</v>
      </c>
      <c r="J285" s="33">
        <f>C285/$G285*100</f>
        <v>71.27691165553081</v>
      </c>
      <c r="K285" s="33">
        <f>(D285+E285+F285)/$G285*100</f>
        <v>20.76466221232368</v>
      </c>
      <c r="L285" s="33">
        <f>D285/$G285*100</f>
        <v>12.130660727542688</v>
      </c>
      <c r="M285" s="33">
        <f>E285/$G285*100</f>
        <v>6.651818856718634</v>
      </c>
      <c r="N285" s="33">
        <f>F285/$G285*100</f>
        <v>1.982182628062361</v>
      </c>
      <c r="O285" s="35"/>
    </row>
    <row r="286" spans="1:15" s="14" customFormat="1" ht="14.25" customHeight="1">
      <c r="A286" s="34" t="s">
        <v>276</v>
      </c>
      <c r="B286" s="11">
        <v>325</v>
      </c>
      <c r="C286" s="11">
        <v>3437</v>
      </c>
      <c r="D286" s="11">
        <v>724</v>
      </c>
      <c r="E286" s="11">
        <v>492</v>
      </c>
      <c r="F286" s="11">
        <v>196</v>
      </c>
      <c r="G286" s="11">
        <v>5174</v>
      </c>
      <c r="H286" s="35"/>
      <c r="I286" s="33">
        <f>(B286/$G286)*100</f>
        <v>6.281407035175879</v>
      </c>
      <c r="J286" s="33">
        <f>C286/$G286*100</f>
        <v>66.42829532276768</v>
      </c>
      <c r="K286" s="33">
        <f>(D286+E286+F286)/$G286*100</f>
        <v>27.290297642056437</v>
      </c>
      <c r="L286" s="33">
        <f>D286/$G286*100</f>
        <v>13.99304213374565</v>
      </c>
      <c r="M286" s="33">
        <f>E286/$G286*100</f>
        <v>9.509083880943177</v>
      </c>
      <c r="N286" s="33">
        <f>F286/$G286*100</f>
        <v>3.788171627367607</v>
      </c>
      <c r="O286" s="35"/>
    </row>
    <row r="287" spans="1:15" s="14" customFormat="1" ht="14.25" customHeight="1">
      <c r="A287" s="34" t="s">
        <v>277</v>
      </c>
      <c r="B287" s="11">
        <v>222</v>
      </c>
      <c r="C287" s="11">
        <v>2042</v>
      </c>
      <c r="D287" s="11">
        <v>329</v>
      </c>
      <c r="E287" s="11">
        <v>277</v>
      </c>
      <c r="F287" s="11">
        <v>80</v>
      </c>
      <c r="G287" s="11">
        <v>2950</v>
      </c>
      <c r="H287" s="35"/>
      <c r="I287" s="33">
        <f>(B287/$G287)*100</f>
        <v>7.525423728813559</v>
      </c>
      <c r="J287" s="33">
        <f>C287/$G287*100</f>
        <v>69.22033898305085</v>
      </c>
      <c r="K287" s="33">
        <f>(D287+E287+F287)/$G287*100</f>
        <v>23.25423728813559</v>
      </c>
      <c r="L287" s="33">
        <f>D287/$G287*100</f>
        <v>11.152542372881356</v>
      </c>
      <c r="M287" s="33">
        <f>E287/$G287*100</f>
        <v>9.389830508474576</v>
      </c>
      <c r="N287" s="33">
        <f>F287/$G287*100</f>
        <v>2.711864406779661</v>
      </c>
      <c r="O287" s="35"/>
    </row>
    <row r="288" spans="1:15" s="14" customFormat="1" ht="14.25" customHeight="1">
      <c r="A288" s="34" t="s">
        <v>278</v>
      </c>
      <c r="B288" s="11">
        <v>90</v>
      </c>
      <c r="C288" s="11">
        <v>875</v>
      </c>
      <c r="D288" s="11">
        <v>185</v>
      </c>
      <c r="E288" s="11">
        <v>108</v>
      </c>
      <c r="F288" s="11">
        <v>27</v>
      </c>
      <c r="G288" s="11">
        <v>1285</v>
      </c>
      <c r="H288" s="35"/>
      <c r="I288" s="33">
        <f>(B288/$G288)*100</f>
        <v>7.003891050583658</v>
      </c>
      <c r="J288" s="33">
        <f>C288/$G288*100</f>
        <v>68.09338521400778</v>
      </c>
      <c r="K288" s="33">
        <f>(D288+E288+F288)/$G288*100</f>
        <v>24.90272373540856</v>
      </c>
      <c r="L288" s="33">
        <f>D288/$G288*100</f>
        <v>14.396887159533073</v>
      </c>
      <c r="M288" s="33">
        <f>E288/$G288*100</f>
        <v>8.40466926070039</v>
      </c>
      <c r="N288" s="33">
        <f>F288/$G288*100</f>
        <v>2.1011673151750974</v>
      </c>
      <c r="O288" s="35"/>
    </row>
    <row r="289" spans="1:15" s="14" customFormat="1" ht="14.25" customHeight="1">
      <c r="A289" s="34" t="s">
        <v>279</v>
      </c>
      <c r="B289" s="11">
        <v>455</v>
      </c>
      <c r="C289" s="11">
        <v>2515</v>
      </c>
      <c r="D289" s="11">
        <v>356</v>
      </c>
      <c r="E289" s="11">
        <v>168</v>
      </c>
      <c r="F289" s="11">
        <v>75</v>
      </c>
      <c r="G289" s="11">
        <v>3569</v>
      </c>
      <c r="H289" s="35"/>
      <c r="I289" s="33">
        <f>(B289/$G289)*100</f>
        <v>12.748669094984589</v>
      </c>
      <c r="J289" s="33">
        <f>C289/$G289*100</f>
        <v>70.46791818436536</v>
      </c>
      <c r="K289" s="33">
        <f>(D289+E289+F289)/$G289*100</f>
        <v>16.78341272065004</v>
      </c>
      <c r="L289" s="33">
        <f>D289/$G289*100</f>
        <v>9.97478285233959</v>
      </c>
      <c r="M289" s="33">
        <f>E289/$G289*100</f>
        <v>4.707200896609694</v>
      </c>
      <c r="N289" s="33">
        <f>F289/$G289*100</f>
        <v>2.1014289717007566</v>
      </c>
      <c r="O289" s="35"/>
    </row>
    <row r="290" spans="1:15" s="14" customFormat="1" ht="14.25" customHeight="1">
      <c r="A290" s="34" t="s">
        <v>579</v>
      </c>
      <c r="B290" s="11">
        <v>166</v>
      </c>
      <c r="C290" s="11">
        <v>2167</v>
      </c>
      <c r="D290" s="11">
        <v>471</v>
      </c>
      <c r="E290" s="11">
        <v>332</v>
      </c>
      <c r="F290" s="11">
        <v>114</v>
      </c>
      <c r="G290" s="11">
        <v>3250</v>
      </c>
      <c r="H290" s="35"/>
      <c r="I290" s="33">
        <f>(B290/$G290)*100</f>
        <v>5.107692307692307</v>
      </c>
      <c r="J290" s="33">
        <f>C290/$G290*100</f>
        <v>66.67692307692307</v>
      </c>
      <c r="K290" s="33">
        <f>(D290+E290+F290)/$G290*100</f>
        <v>28.215384615384615</v>
      </c>
      <c r="L290" s="33">
        <f>D290/$G290*100</f>
        <v>14.492307692307694</v>
      </c>
      <c r="M290" s="33">
        <f>E290/$G290*100</f>
        <v>10.215384615384615</v>
      </c>
      <c r="N290" s="33">
        <f>F290/$G290*100</f>
        <v>3.5076923076923077</v>
      </c>
      <c r="O290" s="35"/>
    </row>
    <row r="291" spans="1:15" s="14" customFormat="1" ht="14.25" customHeight="1">
      <c r="A291" s="34" t="s">
        <v>283</v>
      </c>
      <c r="B291" s="11">
        <v>1681</v>
      </c>
      <c r="C291" s="11">
        <v>14862</v>
      </c>
      <c r="D291" s="11">
        <v>2585</v>
      </c>
      <c r="E291" s="11">
        <v>1480</v>
      </c>
      <c r="F291" s="11">
        <v>564</v>
      </c>
      <c r="G291" s="11">
        <v>21172</v>
      </c>
      <c r="H291" s="35"/>
      <c r="I291" s="33">
        <f>(B291/$G291)*100</f>
        <v>7.93973172114113</v>
      </c>
      <c r="J291" s="33">
        <f>C291/$G291*100</f>
        <v>70.19648592480635</v>
      </c>
      <c r="K291" s="33">
        <f>(D291+E291+F291)/$G291*100</f>
        <v>21.86378235405252</v>
      </c>
      <c r="L291" s="33">
        <f>D291/$G291*100</f>
        <v>12.209522010202154</v>
      </c>
      <c r="M291" s="33">
        <f>E291/$G291*100</f>
        <v>6.9903646325335345</v>
      </c>
      <c r="N291" s="33">
        <f>F291/$G291*100</f>
        <v>2.6638957113168336</v>
      </c>
      <c r="O291" s="35"/>
    </row>
    <row r="292" spans="1:15" s="14" customFormat="1" ht="14.25" customHeight="1">
      <c r="A292" s="34" t="s">
        <v>594</v>
      </c>
      <c r="B292" s="11">
        <v>137</v>
      </c>
      <c r="C292" s="11">
        <v>1610</v>
      </c>
      <c r="D292" s="11">
        <v>335</v>
      </c>
      <c r="E292" s="11">
        <v>233</v>
      </c>
      <c r="F292" s="11">
        <v>106</v>
      </c>
      <c r="G292" s="11">
        <v>2421</v>
      </c>
      <c r="H292" s="35"/>
      <c r="I292" s="33">
        <f>(B292/$G292)*100</f>
        <v>5.658818669971087</v>
      </c>
      <c r="J292" s="33">
        <f>C292/$G292*100</f>
        <v>66.50144568360182</v>
      </c>
      <c r="K292" s="33">
        <f>(D292+E292+F292)/$G292*100</f>
        <v>27.839735646427094</v>
      </c>
      <c r="L292" s="33">
        <f>D292/$G292*100</f>
        <v>13.837257331681124</v>
      </c>
      <c r="M292" s="33">
        <f>E292/$G292*100</f>
        <v>9.624122263527468</v>
      </c>
      <c r="N292" s="33">
        <f>F292/$G292*100</f>
        <v>4.378356051218505</v>
      </c>
      <c r="O292" s="35"/>
    </row>
    <row r="293" spans="1:15" s="14" customFormat="1" ht="14.25" customHeight="1">
      <c r="A293" s="34" t="s">
        <v>430</v>
      </c>
      <c r="B293" s="11">
        <v>18700</v>
      </c>
      <c r="C293" s="11">
        <v>159033</v>
      </c>
      <c r="D293" s="11">
        <v>17690</v>
      </c>
      <c r="E293" s="11">
        <v>7883</v>
      </c>
      <c r="F293" s="11">
        <v>2006</v>
      </c>
      <c r="G293" s="11">
        <v>205312</v>
      </c>
      <c r="H293" s="35"/>
      <c r="I293" s="33">
        <f>(B293/$G293)*100</f>
        <v>9.108089152119701</v>
      </c>
      <c r="J293" s="33">
        <f>C293/$G293*100</f>
        <v>77.45918407107231</v>
      </c>
      <c r="K293" s="33">
        <f>(D293+E293+F293)/$G293*100</f>
        <v>13.432726776807979</v>
      </c>
      <c r="L293" s="33">
        <f>D293/$G293*100</f>
        <v>8.616154925187033</v>
      </c>
      <c r="M293" s="33">
        <f>E293/$G293*100</f>
        <v>3.839522288029925</v>
      </c>
      <c r="N293" s="33">
        <f>F293/$G293*100</f>
        <v>0.9770495635910225</v>
      </c>
      <c r="O293" s="35"/>
    </row>
    <row r="294" spans="1:15" s="14" customFormat="1" ht="14.25" customHeight="1">
      <c r="A294" s="34" t="s">
        <v>285</v>
      </c>
      <c r="B294" s="11">
        <v>1326</v>
      </c>
      <c r="C294" s="11">
        <v>15804</v>
      </c>
      <c r="D294" s="11">
        <v>2739</v>
      </c>
      <c r="E294" s="11">
        <v>1835</v>
      </c>
      <c r="F294" s="11">
        <v>636</v>
      </c>
      <c r="G294" s="11">
        <v>22340</v>
      </c>
      <c r="H294" s="35"/>
      <c r="I294" s="33">
        <f>(B294/$G294)*100</f>
        <v>5.935541629364368</v>
      </c>
      <c r="J294" s="33">
        <f>C294/$G294*100</f>
        <v>70.7430617726052</v>
      </c>
      <c r="K294" s="33">
        <f>(D294+E294+F294)/$G294*100</f>
        <v>23.32139659803044</v>
      </c>
      <c r="L294" s="33">
        <f>D294/$G294*100</f>
        <v>12.260519247985675</v>
      </c>
      <c r="M294" s="33">
        <f>E294/$G294*100</f>
        <v>8.213965980304387</v>
      </c>
      <c r="N294" s="33">
        <f>F294/$G294*100</f>
        <v>2.846911369740376</v>
      </c>
      <c r="O294" s="35"/>
    </row>
    <row r="295" spans="1:15" s="14" customFormat="1" ht="14.25" customHeight="1">
      <c r="A295" s="34" t="s">
        <v>429</v>
      </c>
      <c r="B295" s="11">
        <v>5183</v>
      </c>
      <c r="C295" s="11">
        <v>48785</v>
      </c>
      <c r="D295" s="11">
        <v>6215</v>
      </c>
      <c r="E295" s="11">
        <v>3895</v>
      </c>
      <c r="F295" s="11">
        <v>1596</v>
      </c>
      <c r="G295" s="11">
        <v>65674</v>
      </c>
      <c r="H295" s="35"/>
      <c r="I295" s="33">
        <f>(B295/$G295)*100</f>
        <v>7.8920120595669525</v>
      </c>
      <c r="J295" s="33">
        <f>C295/$G295*100</f>
        <v>74.28358254408137</v>
      </c>
      <c r="K295" s="33">
        <f>(D295+E295+F295)/$G295*100</f>
        <v>17.824405396351676</v>
      </c>
      <c r="L295" s="33">
        <f>D295/$G295*100</f>
        <v>9.463410177543624</v>
      </c>
      <c r="M295" s="33">
        <f>E295/$G295*100</f>
        <v>5.930809757285989</v>
      </c>
      <c r="N295" s="33">
        <f>F295/$G295*100</f>
        <v>2.4301854615220635</v>
      </c>
      <c r="O295" s="35"/>
    </row>
    <row r="296" spans="1:15" s="14" customFormat="1" ht="14.25" customHeight="1">
      <c r="A296" s="34" t="s">
        <v>580</v>
      </c>
      <c r="B296" s="11">
        <v>152</v>
      </c>
      <c r="C296" s="11">
        <v>1609</v>
      </c>
      <c r="D296" s="11">
        <v>302</v>
      </c>
      <c r="E296" s="11">
        <v>184</v>
      </c>
      <c r="F296" s="11">
        <v>77</v>
      </c>
      <c r="G296" s="11">
        <v>2324</v>
      </c>
      <c r="H296" s="35"/>
      <c r="I296" s="33">
        <f>(B296/$G296)*100</f>
        <v>6.540447504302927</v>
      </c>
      <c r="J296" s="33">
        <f>C296/$G296*100</f>
        <v>69.23407917383821</v>
      </c>
      <c r="K296" s="33">
        <f>(D296+E296+F296)/$G296*100</f>
        <v>24.225473321858864</v>
      </c>
      <c r="L296" s="33">
        <f>D296/$G296*100</f>
        <v>12.994836488812393</v>
      </c>
      <c r="M296" s="33">
        <f>E296/$G296*100</f>
        <v>7.917383820998279</v>
      </c>
      <c r="N296" s="33">
        <f>F296/$G296*100</f>
        <v>3.313253012048193</v>
      </c>
      <c r="O296" s="35"/>
    </row>
    <row r="297" spans="1:15" s="14" customFormat="1" ht="14.25" customHeight="1">
      <c r="A297" s="34" t="s">
        <v>581</v>
      </c>
      <c r="B297" s="11">
        <v>121</v>
      </c>
      <c r="C297" s="11">
        <v>1449</v>
      </c>
      <c r="D297" s="11">
        <v>365</v>
      </c>
      <c r="E297" s="11">
        <v>277</v>
      </c>
      <c r="F297" s="11">
        <v>116</v>
      </c>
      <c r="G297" s="11">
        <v>2328</v>
      </c>
      <c r="H297" s="35"/>
      <c r="I297" s="33">
        <f>(B297/$G297)*100</f>
        <v>5.197594501718213</v>
      </c>
      <c r="J297" s="33">
        <f>C297/$G297*100</f>
        <v>62.24226804123711</v>
      </c>
      <c r="K297" s="33">
        <f>(D297+E297+F297)/$G297*100</f>
        <v>32.560137457044675</v>
      </c>
      <c r="L297" s="33">
        <f>D297/$G297*100</f>
        <v>15.6786941580756</v>
      </c>
      <c r="M297" s="33">
        <f>E297/$G297*100</f>
        <v>11.898625429553263</v>
      </c>
      <c r="N297" s="33">
        <f>F297/$G297*100</f>
        <v>4.982817869415808</v>
      </c>
      <c r="O297" s="35"/>
    </row>
    <row r="298" spans="1:15" s="14" customFormat="1" ht="14.25" customHeight="1">
      <c r="A298" s="34" t="s">
        <v>582</v>
      </c>
      <c r="B298" s="11">
        <v>464</v>
      </c>
      <c r="C298" s="11">
        <v>3288</v>
      </c>
      <c r="D298" s="11">
        <v>343</v>
      </c>
      <c r="E298" s="11">
        <v>254</v>
      </c>
      <c r="F298" s="11">
        <v>88</v>
      </c>
      <c r="G298" s="11">
        <v>4437</v>
      </c>
      <c r="H298" s="35"/>
      <c r="I298" s="33">
        <f>(B298/$G298)*100</f>
        <v>10.457516339869281</v>
      </c>
      <c r="J298" s="33">
        <f>C298/$G298*100</f>
        <v>74.10412440838404</v>
      </c>
      <c r="K298" s="33">
        <f>(D298+E298+F298)/$G298*100</f>
        <v>15.438359251746675</v>
      </c>
      <c r="L298" s="33">
        <f>D298/$G298*100</f>
        <v>7.730448501239576</v>
      </c>
      <c r="M298" s="33">
        <f>E298/$G298*100</f>
        <v>5.724588686049132</v>
      </c>
      <c r="N298" s="33">
        <f>F298/$G298*100</f>
        <v>1.983322064457967</v>
      </c>
      <c r="O298" s="35"/>
    </row>
    <row r="299" spans="1:15" s="14" customFormat="1" ht="14.25" customHeight="1">
      <c r="A299" s="34" t="s">
        <v>431</v>
      </c>
      <c r="B299" s="11">
        <v>279</v>
      </c>
      <c r="C299" s="11">
        <v>2311</v>
      </c>
      <c r="D299" s="11">
        <v>392</v>
      </c>
      <c r="E299" s="11">
        <v>274</v>
      </c>
      <c r="F299" s="11">
        <v>126</v>
      </c>
      <c r="G299" s="11">
        <v>3382</v>
      </c>
      <c r="H299" s="35"/>
      <c r="I299" s="33">
        <f>(B299/$G299)*100</f>
        <v>8.24955647545831</v>
      </c>
      <c r="J299" s="33">
        <f>C299/$G299*100</f>
        <v>68.33234772324069</v>
      </c>
      <c r="K299" s="33">
        <f>(D299+E299+F299)/$G299*100</f>
        <v>23.418095801301007</v>
      </c>
      <c r="L299" s="33">
        <f>D299/$G299*100</f>
        <v>11.59077468953282</v>
      </c>
      <c r="M299" s="33">
        <f>E299/$G299*100</f>
        <v>8.101714961561205</v>
      </c>
      <c r="N299" s="33">
        <f>F299/$G299*100</f>
        <v>3.7256061502069784</v>
      </c>
      <c r="O299" s="35"/>
    </row>
    <row r="300" spans="1:15" s="14" customFormat="1" ht="14.25" customHeight="1">
      <c r="A300" s="34" t="s">
        <v>432</v>
      </c>
      <c r="B300" s="11">
        <v>2812</v>
      </c>
      <c r="C300" s="11">
        <v>21853</v>
      </c>
      <c r="D300" s="11">
        <v>2516</v>
      </c>
      <c r="E300" s="11">
        <v>1127</v>
      </c>
      <c r="F300" s="11">
        <v>366</v>
      </c>
      <c r="G300" s="11">
        <v>28674</v>
      </c>
      <c r="H300" s="35"/>
      <c r="I300" s="33">
        <f>(B300/$G300)*100</f>
        <v>9.806793610936737</v>
      </c>
      <c r="J300" s="33">
        <f>C300/$G300*100</f>
        <v>76.21189928157914</v>
      </c>
      <c r="K300" s="33">
        <f>(D300+E300+F300)/$G300*100</f>
        <v>13.981307107484131</v>
      </c>
      <c r="L300" s="33">
        <f>D300/$G300*100</f>
        <v>8.774499546627606</v>
      </c>
      <c r="M300" s="33">
        <f>E300/$G300*100</f>
        <v>3.9303899002580738</v>
      </c>
      <c r="N300" s="33">
        <f>F300/$G300*100</f>
        <v>1.2764176605984516</v>
      </c>
      <c r="O300" s="35"/>
    </row>
    <row r="301" spans="1:15" s="14" customFormat="1" ht="14.25" customHeight="1">
      <c r="A301" s="34" t="s">
        <v>583</v>
      </c>
      <c r="B301" s="11">
        <v>271</v>
      </c>
      <c r="C301" s="11">
        <v>2777</v>
      </c>
      <c r="D301" s="11">
        <v>439</v>
      </c>
      <c r="E301" s="11">
        <v>327</v>
      </c>
      <c r="F301" s="11">
        <v>116</v>
      </c>
      <c r="G301" s="11">
        <v>3930</v>
      </c>
      <c r="H301" s="35"/>
      <c r="I301" s="33">
        <f>(B301/$G301)*100</f>
        <v>6.895674300254454</v>
      </c>
      <c r="J301" s="33">
        <f>C301/$G301*100</f>
        <v>70.6615776081425</v>
      </c>
      <c r="K301" s="33">
        <f>(D301+E301+F301)/$G301*100</f>
        <v>22.442748091603054</v>
      </c>
      <c r="L301" s="33">
        <f>D301/$G301*100</f>
        <v>11.170483460559796</v>
      </c>
      <c r="M301" s="33">
        <f>E301/$G301*100</f>
        <v>8.3206106870229</v>
      </c>
      <c r="N301" s="33">
        <f>F301/$G301*100</f>
        <v>2.9516539440203564</v>
      </c>
      <c r="O301" s="35"/>
    </row>
    <row r="302" spans="1:15" s="14" customFormat="1" ht="14.25" customHeight="1">
      <c r="A302" s="34" t="s">
        <v>584</v>
      </c>
      <c r="B302" s="11">
        <v>343</v>
      </c>
      <c r="C302" s="11">
        <v>4648</v>
      </c>
      <c r="D302" s="11">
        <v>983</v>
      </c>
      <c r="E302" s="11">
        <v>750</v>
      </c>
      <c r="F302" s="11">
        <v>233</v>
      </c>
      <c r="G302" s="11">
        <v>6957</v>
      </c>
      <c r="H302" s="35"/>
      <c r="I302" s="33">
        <f>(B302/$G302)*100</f>
        <v>4.930286042834555</v>
      </c>
      <c r="J302" s="33">
        <f>C302/$G302*100</f>
        <v>66.81040678453355</v>
      </c>
      <c r="K302" s="33">
        <f>(D302+E302+F302)/$G302*100</f>
        <v>28.259307172631882</v>
      </c>
      <c r="L302" s="33">
        <f>D302/$G302*100</f>
        <v>14.129653586315941</v>
      </c>
      <c r="M302" s="33">
        <f>E302/$G302*100</f>
        <v>10.780508840017248</v>
      </c>
      <c r="N302" s="33">
        <f>F302/$G302*100</f>
        <v>3.349144746298692</v>
      </c>
      <c r="O302" s="35"/>
    </row>
    <row r="303" spans="1:15" s="14" customFormat="1" ht="14.25" customHeight="1">
      <c r="A303" s="34" t="s">
        <v>387</v>
      </c>
      <c r="B303" s="11">
        <v>5046</v>
      </c>
      <c r="C303" s="11">
        <v>52803</v>
      </c>
      <c r="D303" s="11">
        <v>7874</v>
      </c>
      <c r="E303" s="11">
        <v>4874</v>
      </c>
      <c r="F303" s="11">
        <v>1827</v>
      </c>
      <c r="G303" s="11">
        <v>72424</v>
      </c>
      <c r="H303" s="35"/>
      <c r="I303" s="33">
        <f>(B303/$G303)*100</f>
        <v>6.967303656246548</v>
      </c>
      <c r="J303" s="33">
        <f>C303/$G303*100</f>
        <v>72.9081519938142</v>
      </c>
      <c r="K303" s="33">
        <f>(D303+E303+F303)/$G303*100</f>
        <v>20.124544349939246</v>
      </c>
      <c r="L303" s="33">
        <f>D303/$G303*100</f>
        <v>10.872086601126698</v>
      </c>
      <c r="M303" s="33">
        <f>E303/$G303*100</f>
        <v>6.729813321550868</v>
      </c>
      <c r="N303" s="33">
        <f>F303/$G303*100</f>
        <v>2.5226444272616813</v>
      </c>
      <c r="O303" s="35"/>
    </row>
    <row r="304" spans="1:15" s="14" customFormat="1" ht="14.25" customHeight="1">
      <c r="A304" s="34" t="s">
        <v>585</v>
      </c>
      <c r="B304" s="11">
        <v>230</v>
      </c>
      <c r="C304" s="11">
        <v>2236</v>
      </c>
      <c r="D304" s="11">
        <v>352</v>
      </c>
      <c r="E304" s="11">
        <v>266</v>
      </c>
      <c r="F304" s="11">
        <v>121</v>
      </c>
      <c r="G304" s="11">
        <v>3205</v>
      </c>
      <c r="H304" s="35"/>
      <c r="I304" s="33">
        <f>(B304/$G304)*100</f>
        <v>7.17628705148206</v>
      </c>
      <c r="J304" s="33">
        <f>C304/$G304*100</f>
        <v>69.76599063962558</v>
      </c>
      <c r="K304" s="33">
        <f>(D304+E304+F304)/$G304*100</f>
        <v>23.057722308892355</v>
      </c>
      <c r="L304" s="33">
        <f>D304/$G304*100</f>
        <v>10.982839313572542</v>
      </c>
      <c r="M304" s="33">
        <f>E304/$G304*100</f>
        <v>8.299531981279252</v>
      </c>
      <c r="N304" s="33">
        <f>F304/$G304*100</f>
        <v>3.7753510140405613</v>
      </c>
      <c r="O304" s="35"/>
    </row>
    <row r="305" spans="1:15" s="14" customFormat="1" ht="14.25" customHeight="1">
      <c r="A305" s="34" t="s">
        <v>433</v>
      </c>
      <c r="B305" s="11">
        <v>423</v>
      </c>
      <c r="C305" s="11">
        <v>4831</v>
      </c>
      <c r="D305" s="11">
        <v>1072</v>
      </c>
      <c r="E305" s="11">
        <v>753</v>
      </c>
      <c r="F305" s="11">
        <v>305</v>
      </c>
      <c r="G305" s="11">
        <v>7384</v>
      </c>
      <c r="H305" s="35"/>
      <c r="I305" s="33">
        <f>(B305/$G305)*100</f>
        <v>5.728602383531961</v>
      </c>
      <c r="J305" s="33">
        <f>C305/$G305*100</f>
        <v>65.4252437703142</v>
      </c>
      <c r="K305" s="33">
        <f>(D305+E305+F305)/$G305*100</f>
        <v>28.846153846153843</v>
      </c>
      <c r="L305" s="33">
        <f>D305/$G305*100</f>
        <v>14.517876489707476</v>
      </c>
      <c r="M305" s="33">
        <f>E305/$G305*100</f>
        <v>10.197724810400867</v>
      </c>
      <c r="N305" s="33">
        <f>F305/$G305*100</f>
        <v>4.130552546045504</v>
      </c>
      <c r="O305" s="35"/>
    </row>
    <row r="306" spans="1:15" s="14" customFormat="1" ht="14.25" customHeight="1">
      <c r="A306" s="34" t="s">
        <v>586</v>
      </c>
      <c r="B306" s="11">
        <v>217</v>
      </c>
      <c r="C306" s="11">
        <v>2382</v>
      </c>
      <c r="D306" s="11">
        <v>468</v>
      </c>
      <c r="E306" s="11">
        <v>300</v>
      </c>
      <c r="F306" s="11">
        <v>120</v>
      </c>
      <c r="G306" s="11">
        <v>3487</v>
      </c>
      <c r="H306" s="35"/>
      <c r="I306" s="33">
        <f>(B306/$G306)*100</f>
        <v>6.22311442500717</v>
      </c>
      <c r="J306" s="33">
        <f>C306/$G306*100</f>
        <v>68.31086894178377</v>
      </c>
      <c r="K306" s="33">
        <f>(D306+E306+F306)/$G306*100</f>
        <v>25.46601663320906</v>
      </c>
      <c r="L306" s="33">
        <f>D306/$G306*100</f>
        <v>13.42127903642099</v>
      </c>
      <c r="M306" s="33">
        <f>E306/$G306*100</f>
        <v>8.603383997705764</v>
      </c>
      <c r="N306" s="33">
        <f>F306/$G306*100</f>
        <v>3.441353599082306</v>
      </c>
      <c r="O306" s="35"/>
    </row>
    <row r="307" spans="1:15" s="14" customFormat="1" ht="14.25" customHeight="1">
      <c r="A307" s="34" t="s">
        <v>434</v>
      </c>
      <c r="B307" s="11">
        <v>535</v>
      </c>
      <c r="C307" s="11">
        <v>4593</v>
      </c>
      <c r="D307" s="11">
        <v>752</v>
      </c>
      <c r="E307" s="11">
        <v>520</v>
      </c>
      <c r="F307" s="11">
        <v>280</v>
      </c>
      <c r="G307" s="11">
        <v>6680</v>
      </c>
      <c r="H307" s="35"/>
      <c r="I307" s="33">
        <f>(B307/$G307)*100</f>
        <v>8.008982035928144</v>
      </c>
      <c r="J307" s="33">
        <f>C307/$G307*100</f>
        <v>68.75748502994013</v>
      </c>
      <c r="K307" s="33">
        <f>(D307+E307+F307)/$G307*100</f>
        <v>23.233532934131738</v>
      </c>
      <c r="L307" s="33">
        <f>D307/$G307*100</f>
        <v>11.25748502994012</v>
      </c>
      <c r="M307" s="33">
        <f>E307/$G307*100</f>
        <v>7.784431137724551</v>
      </c>
      <c r="N307" s="33">
        <f>F307/$G307*100</f>
        <v>4.191616766467066</v>
      </c>
      <c r="O307" s="35"/>
    </row>
    <row r="308" spans="1:15" s="14" customFormat="1" ht="14.25" customHeight="1">
      <c r="A308" s="34" t="s">
        <v>587</v>
      </c>
      <c r="B308" s="11">
        <v>1479</v>
      </c>
      <c r="C308" s="11">
        <v>10757</v>
      </c>
      <c r="D308" s="11">
        <v>1239</v>
      </c>
      <c r="E308" s="11">
        <v>758</v>
      </c>
      <c r="F308" s="11">
        <v>300</v>
      </c>
      <c r="G308" s="11">
        <v>14533</v>
      </c>
      <c r="H308" s="35"/>
      <c r="I308" s="33">
        <f>(B308/$G308)*100</f>
        <v>10.176838918323815</v>
      </c>
      <c r="J308" s="33">
        <f>C308/$G308*100</f>
        <v>74.01775270075002</v>
      </c>
      <c r="K308" s="33">
        <f>(D308+E308+F308)/$G308*100</f>
        <v>15.805408380926167</v>
      </c>
      <c r="L308" s="33">
        <f>D308/$G308*100</f>
        <v>8.5254248950664</v>
      </c>
      <c r="M308" s="33">
        <f>E308/$G308*100</f>
        <v>5.215715956787999</v>
      </c>
      <c r="N308" s="33">
        <f>F308/$G308*100</f>
        <v>2.064267529071768</v>
      </c>
      <c r="O308" s="35"/>
    </row>
    <row r="309" spans="1:15" s="15" customFormat="1" ht="14.25" customHeight="1">
      <c r="A309" s="34" t="s">
        <v>588</v>
      </c>
      <c r="B309" s="11">
        <v>3460</v>
      </c>
      <c r="C309" s="11">
        <v>23327</v>
      </c>
      <c r="D309" s="11">
        <v>2840</v>
      </c>
      <c r="E309" s="11">
        <v>1455</v>
      </c>
      <c r="F309" s="11">
        <v>433</v>
      </c>
      <c r="G309" s="11">
        <v>31515</v>
      </c>
      <c r="H309" s="35"/>
      <c r="I309" s="33">
        <f>(B309/$G309)*100</f>
        <v>10.97889893701412</v>
      </c>
      <c r="J309" s="33">
        <f>C309/$G309*100</f>
        <v>74.01872124385214</v>
      </c>
      <c r="K309" s="33">
        <f>(D309+E309+F309)/$G309*100</f>
        <v>15.002379819133745</v>
      </c>
      <c r="L309" s="33">
        <f>D309/$G309*100</f>
        <v>9.011581786450897</v>
      </c>
      <c r="M309" s="33">
        <f>E309/$G309*100</f>
        <v>4.61684911946692</v>
      </c>
      <c r="N309" s="33">
        <f>F309/$G309*100</f>
        <v>1.3739489132159288</v>
      </c>
      <c r="O309" s="35"/>
    </row>
    <row r="310" spans="1:15" s="14" customFormat="1" ht="14.25" customHeight="1">
      <c r="A310" s="34" t="s">
        <v>589</v>
      </c>
      <c r="B310" s="11">
        <v>159</v>
      </c>
      <c r="C310" s="11">
        <v>1801</v>
      </c>
      <c r="D310" s="11">
        <v>274</v>
      </c>
      <c r="E310" s="11">
        <v>182</v>
      </c>
      <c r="F310" s="11">
        <v>93</v>
      </c>
      <c r="G310" s="11">
        <v>2509</v>
      </c>
      <c r="H310" s="35"/>
      <c r="I310" s="33">
        <f>(B310/$G310)*100</f>
        <v>6.3371861299322445</v>
      </c>
      <c r="J310" s="33">
        <f>C310/$G310*100</f>
        <v>71.78158628935832</v>
      </c>
      <c r="K310" s="33">
        <f>(D310+E310+F310)/$G310*100</f>
        <v>21.881227580709446</v>
      </c>
      <c r="L310" s="33">
        <f>D310/$G310*100</f>
        <v>10.920685532084494</v>
      </c>
      <c r="M310" s="33">
        <f>E310/$G310*100</f>
        <v>7.253886010362693</v>
      </c>
      <c r="N310" s="33">
        <f>F310/$G310*100</f>
        <v>3.7066560382622558</v>
      </c>
      <c r="O310" s="35"/>
    </row>
    <row r="311" spans="1:15" s="14" customFormat="1" ht="14.25" customHeight="1">
      <c r="A311" s="34" t="s">
        <v>424</v>
      </c>
      <c r="B311" s="11">
        <v>11623</v>
      </c>
      <c r="C311" s="11">
        <v>134082</v>
      </c>
      <c r="D311" s="11">
        <v>18523</v>
      </c>
      <c r="E311" s="11">
        <v>11221</v>
      </c>
      <c r="F311" s="11">
        <v>4776</v>
      </c>
      <c r="G311" s="11">
        <v>180225</v>
      </c>
      <c r="H311" s="35"/>
      <c r="I311" s="33">
        <f>(B311/$G311)*100</f>
        <v>6.44916077125815</v>
      </c>
      <c r="J311" s="33">
        <f>C311/$G311*100</f>
        <v>74.39700374531836</v>
      </c>
      <c r="K311" s="33">
        <f>(D311+E311+F311)/$G311*100</f>
        <v>19.1538354834235</v>
      </c>
      <c r="L311" s="33">
        <f>D311/$G311*100</f>
        <v>10.277708420030518</v>
      </c>
      <c r="M311" s="33">
        <f>E311/$G311*100</f>
        <v>6.226106256068803</v>
      </c>
      <c r="N311" s="33">
        <f>F311/$G311*100</f>
        <v>2.650020807324178</v>
      </c>
      <c r="O311" s="35"/>
    </row>
    <row r="312" spans="1:15" s="14" customFormat="1" ht="14.25" customHeight="1">
      <c r="A312" s="34" t="s">
        <v>590</v>
      </c>
      <c r="B312" s="11">
        <v>1629</v>
      </c>
      <c r="C312" s="11">
        <v>14288</v>
      </c>
      <c r="D312" s="11">
        <v>2427</v>
      </c>
      <c r="E312" s="11">
        <v>1471</v>
      </c>
      <c r="F312" s="11">
        <v>450</v>
      </c>
      <c r="G312" s="11">
        <v>20265</v>
      </c>
      <c r="H312" s="35"/>
      <c r="I312" s="33">
        <f>(B312/$G312)*100</f>
        <v>8.038490007401924</v>
      </c>
      <c r="J312" s="33">
        <f>C312/$G312*100</f>
        <v>70.50579817419195</v>
      </c>
      <c r="K312" s="33">
        <f>(D312+E312+F312)/$G312*100</f>
        <v>21.45571181840612</v>
      </c>
      <c r="L312" s="33">
        <f>D312/$G312*100</f>
        <v>11.976313841598815</v>
      </c>
      <c r="M312" s="33">
        <f>E312/$G312*100</f>
        <v>7.2588206266962745</v>
      </c>
      <c r="N312" s="33">
        <f>F312/$G312*100</f>
        <v>2.220577350111029</v>
      </c>
      <c r="O312" s="35"/>
    </row>
    <row r="313" spans="1:15" s="14" customFormat="1" ht="14.25" customHeight="1">
      <c r="A313" s="34" t="s">
        <v>422</v>
      </c>
      <c r="B313" s="11">
        <v>369</v>
      </c>
      <c r="C313" s="11">
        <v>3815</v>
      </c>
      <c r="D313" s="11">
        <v>753</v>
      </c>
      <c r="E313" s="11">
        <v>574</v>
      </c>
      <c r="F313" s="11">
        <v>256</v>
      </c>
      <c r="G313" s="11">
        <v>5767</v>
      </c>
      <c r="H313" s="35"/>
      <c r="I313" s="33">
        <f>(B313/$G313)*100</f>
        <v>6.398474076642968</v>
      </c>
      <c r="J313" s="33">
        <f>C313/$G313*100</f>
        <v>66.15224553494018</v>
      </c>
      <c r="K313" s="33">
        <f>(D313+E313+F313)/$G313*100</f>
        <v>27.449280388416852</v>
      </c>
      <c r="L313" s="33">
        <f>D313/$G313*100</f>
        <v>13.057048725507196</v>
      </c>
      <c r="M313" s="33">
        <f>E313/$G313*100</f>
        <v>9.953181897000174</v>
      </c>
      <c r="N313" s="33">
        <f>F313/$G313*100</f>
        <v>4.439049765909485</v>
      </c>
      <c r="O313" s="35"/>
    </row>
    <row r="314" spans="1:15" s="14" customFormat="1" ht="14.25" customHeight="1">
      <c r="A314" s="34" t="s">
        <v>435</v>
      </c>
      <c r="B314" s="11">
        <v>210</v>
      </c>
      <c r="C314" s="11">
        <v>2997</v>
      </c>
      <c r="D314" s="11">
        <v>640</v>
      </c>
      <c r="E314" s="11">
        <v>518</v>
      </c>
      <c r="F314" s="11">
        <v>191</v>
      </c>
      <c r="G314" s="11">
        <v>4556</v>
      </c>
      <c r="H314" s="35"/>
      <c r="I314" s="33">
        <f>(B314/$G314)*100</f>
        <v>4.6093064091308165</v>
      </c>
      <c r="J314" s="33">
        <f>C314/$G314*100</f>
        <v>65.78138718173837</v>
      </c>
      <c r="K314" s="33">
        <f>(D314+E314+F314)/$G314*100</f>
        <v>29.609306409130813</v>
      </c>
      <c r="L314" s="33">
        <f>D314/$G314*100</f>
        <v>14.047410008779632</v>
      </c>
      <c r="M314" s="33">
        <f>E314/$G314*100</f>
        <v>11.369622475856014</v>
      </c>
      <c r="N314" s="33">
        <f>F314/$G314*100</f>
        <v>4.192273924495171</v>
      </c>
      <c r="O314" s="35"/>
    </row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spans="2:15" s="10" customFormat="1" ht="14.25" customHeight="1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2:15" s="9" customFormat="1" ht="14.25" customHeight="1"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</row>
    <row r="324" ht="14.25" customHeight="1"/>
    <row r="325" ht="14.25" customHeight="1"/>
    <row r="326" spans="2:15" s="10" customFormat="1" ht="14.25" customHeight="1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2:15" ht="13.5" customHeight="1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2:15" ht="13.5" customHeight="1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2:15" ht="13.5" customHeight="1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2:15" ht="13.5" customHeight="1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2:15" ht="13.5" customHeight="1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2:15" ht="13.5" customHeight="1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2:15" ht="13.5" customHeight="1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2:15" ht="13.5" customHeight="1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2:15" ht="13.5" customHeight="1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2:15" ht="13.5" customHeight="1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2:15" ht="13.5" customHeight="1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2:15" ht="13.5" customHeight="1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2:15" ht="13.5" customHeight="1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2:15" ht="13.5" customHeight="1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2:15" ht="13.5" customHeight="1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2:15" ht="13.5" customHeight="1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2:15" ht="13.5" customHeight="1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2:15" ht="13.5" customHeight="1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2:15" ht="13.5" customHeight="1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2:15" ht="13.5" customHeight="1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2:15" ht="13.5" customHeight="1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2:15" ht="13.5" customHeight="1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2:15" ht="13.5" customHeight="1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2:15" ht="13.5" customHeight="1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2:15" ht="13.5" customHeight="1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2:15" ht="13.5" customHeight="1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2:15" ht="13.5" customHeight="1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2:15" ht="13.5" customHeight="1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2:15" ht="13.5" customHeight="1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2:15" ht="13.5" customHeight="1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2:15" ht="13.5" customHeight="1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2:15" ht="13.5" customHeight="1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2:15" ht="13.5" customHeight="1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2:15" ht="13.5" customHeight="1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2:15" ht="13.5" customHeight="1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2:15" ht="13.5" customHeight="1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2:15" ht="13.5" customHeight="1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2:15" ht="13.5" customHeight="1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2:15" ht="13.5" customHeight="1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2:15" ht="13.5" customHeight="1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2:15" ht="13.5" customHeight="1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2:15" ht="13.5" customHeight="1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2:15" ht="13.5" customHeight="1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2:15" ht="13.5" customHeight="1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2:15" ht="13.5" customHeight="1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2:15" ht="13.5" customHeight="1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2:15" ht="13.5" customHeight="1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2:15" ht="13.5" customHeight="1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2:15" ht="13.5" customHeight="1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2:15" ht="13.5" customHeight="1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2:15" ht="13.5" customHeight="1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2:15" ht="13.5" customHeight="1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2:15" ht="13.5" customHeight="1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2:15" ht="13.5" customHeight="1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2:15" ht="13.5" customHeight="1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2:15" ht="13.5" customHeight="1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2:15" ht="13.5" customHeight="1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2:15" ht="13.5" customHeight="1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2:15" ht="13.5" customHeight="1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2:15" ht="13.5" customHeight="1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2:15" ht="13.5" customHeight="1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2:15" ht="13.5" customHeight="1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2:15" ht="13.5" customHeight="1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2:15" ht="13.5" customHeight="1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2:15" ht="13.5" customHeight="1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2:15" ht="13.5" customHeight="1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2:15" ht="13.5" customHeight="1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2:15" ht="13.5" customHeight="1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2:15" ht="13.5" customHeight="1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2:15" ht="13.5" customHeight="1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2:15" ht="13.5" customHeight="1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2:15" ht="13.5" customHeight="1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2:15" ht="13.5" customHeight="1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2:15" ht="13.5" customHeight="1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2:15" ht="13.5" customHeight="1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2:15" ht="13.5" customHeight="1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2:15" ht="13.5" customHeight="1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2:15" ht="13.5" customHeight="1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2:15" ht="13.5" customHeight="1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2:15" ht="13.5" customHeight="1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2:15" ht="13.5" customHeight="1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2:15" ht="13.5" customHeight="1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2:15" ht="13.5" customHeight="1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2:15" ht="13.5" customHeight="1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2:15" ht="13.5" customHeight="1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2:15" ht="13.5" customHeight="1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2:15" ht="13.5" customHeight="1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2:15" ht="13.5" customHeight="1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2:15" ht="13.5" customHeight="1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2:15" ht="13.5" customHeight="1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2:15" ht="13.5" customHeight="1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2:15" ht="13.5" customHeight="1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2:15" ht="13.5" customHeight="1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2:15" ht="13.5" customHeight="1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2:15" ht="13.5" customHeight="1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2:15" ht="13.5" customHeight="1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2:15" ht="13.5" customHeight="1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2:15" ht="13.5" customHeight="1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2:15" ht="13.5" customHeight="1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2:15" ht="13.5" customHeight="1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2:15" ht="13.5" customHeight="1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2:15" ht="13.5" customHeight="1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2:15" ht="13.5" customHeight="1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2:15" ht="13.5" customHeight="1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2:15" ht="13.5" customHeight="1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2:15" ht="13.5" customHeight="1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2:15" ht="13.5" customHeight="1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2:15" ht="13.5" customHeight="1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2:15" ht="13.5" customHeight="1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2:15" ht="13.5" customHeight="1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2:15" ht="13.5" customHeight="1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2:15" ht="13.5" customHeight="1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2:15" ht="13.5" customHeight="1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2:15" ht="13.5" customHeight="1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2:15" ht="13.5" customHeight="1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2:15" ht="13.5" customHeight="1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2:15" ht="13.5" customHeight="1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2:15" ht="13.5" customHeight="1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2:15" ht="13.5" customHeight="1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2:15" ht="13.5" customHeight="1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2:15" ht="13.5" customHeight="1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2:15" ht="13.5" customHeight="1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2:15" ht="13.5" customHeight="1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2:15" ht="13.5" customHeight="1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2:15" ht="13.5" customHeight="1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2:15" ht="13.5" customHeight="1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2:15" ht="13.5" customHeight="1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2:15" ht="13.5" customHeight="1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2:15" ht="13.5" customHeight="1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2:15" ht="13.5" customHeight="1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2:15" ht="13.5" customHeight="1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2:15" ht="13.5" customHeight="1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2:15" ht="13.5" customHeight="1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2:15" ht="13.5" customHeight="1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2:15" ht="13.5" customHeight="1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2:15" ht="13.5" customHeight="1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2:15" ht="13.5" customHeight="1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2:15" ht="13.5" customHeight="1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2:15" ht="13.5" customHeight="1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2:15" ht="13.5" customHeight="1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2:15" ht="13.5" customHeight="1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2:15" ht="13.5" customHeight="1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2:15" ht="13.5" customHeight="1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2:15" ht="13.5" customHeight="1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2:15" ht="13.5" customHeight="1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2:15" ht="13.5" customHeight="1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2:15" ht="13.5" customHeight="1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2:15" ht="13.5" customHeight="1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2:15" ht="13.5" customHeight="1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2:15" ht="13.5" customHeight="1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2:15" ht="13.5" customHeight="1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2:15" ht="13.5" customHeight="1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2:15" ht="13.5" customHeight="1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2:15" ht="13.5" customHeight="1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2:15" ht="13.5" customHeight="1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2:15" ht="13.5" customHeight="1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2:15" ht="13.5" customHeight="1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2:15" ht="13.5" customHeight="1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2:15" ht="13.5" customHeight="1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2:15" ht="13.5" customHeight="1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2:15" ht="13.5" customHeight="1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2:15" ht="13.5" customHeight="1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2:15" ht="13.5" customHeight="1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2:15" ht="13.5" customHeight="1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2:15" ht="13.5" customHeight="1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2:15" ht="13.5" customHeight="1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2:15" ht="13.5" customHeight="1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2:15" ht="13.5" customHeight="1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2:15" ht="13.5" customHeight="1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2:15" ht="13.5" customHeight="1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2:15" ht="13.5" customHeight="1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2:15" ht="13.5" customHeight="1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2:15" ht="13.5" customHeight="1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2:15" ht="13.5" customHeight="1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2:15" ht="13.5" customHeight="1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2:15" ht="13.5" customHeight="1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2:15" ht="13.5" customHeight="1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2:15" ht="13.5" customHeight="1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2:15" ht="13.5" customHeight="1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2:15" ht="13.5" customHeight="1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2:15" ht="13.5" customHeight="1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2:15" ht="13.5" customHeight="1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2:15" ht="13.5" customHeight="1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2:15" ht="13.5" customHeight="1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2:15" ht="13.5" customHeight="1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2:15" ht="13.5" customHeight="1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2:15" ht="13.5" customHeight="1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2:15" ht="13.5" customHeight="1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2:15" ht="13.5" customHeight="1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2:15" ht="13.5" customHeight="1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2:15" ht="13.5" customHeight="1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2:15" ht="13.5" customHeight="1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2:15" ht="13.5" customHeight="1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2:15" ht="13.5" customHeight="1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2:15" ht="13.5" customHeight="1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2:15" ht="13.5" customHeight="1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2:15" ht="13.5" customHeight="1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2:15" ht="13.5" customHeight="1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2:15" ht="13.5" customHeight="1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2:15" ht="13.5" customHeight="1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2:15" ht="13.5" customHeight="1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2:15" ht="13.5" customHeight="1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2:15" ht="13.5" customHeight="1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2:15" ht="13.5" customHeight="1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2:15" ht="13.5" customHeight="1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2:15" ht="13.5" customHeight="1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2:15" ht="13.5" customHeight="1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2:15" ht="13.5" customHeight="1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2:15" ht="13.5" customHeight="1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2:15" ht="13.5" customHeight="1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2:15" ht="13.5" customHeight="1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2:15" ht="13.5" customHeight="1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2:15" ht="13.5" customHeight="1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2:15" ht="13.5" customHeight="1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2:15" ht="13.5" customHeight="1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2:15" ht="13.5" customHeight="1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2:15" ht="13.5" customHeight="1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2:15" ht="13.5" customHeight="1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2:15" ht="13.5" customHeight="1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2:15" ht="13.5" customHeight="1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2:15" ht="13.5" customHeight="1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2:15" ht="13.5" customHeight="1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2:15" ht="13.5" customHeight="1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2:15" ht="13.5" customHeight="1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2:15" ht="13.5" customHeight="1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2:15" ht="13.5" customHeight="1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2:15" ht="13.5" customHeight="1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2:15" ht="13.5" customHeight="1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2:15" ht="13.5" customHeight="1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2:15" ht="13.5" customHeight="1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2:15" ht="13.5" customHeight="1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2:15" ht="13.5" customHeight="1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2:15" ht="13.5" customHeight="1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2:15" ht="13.5" customHeight="1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2:15" ht="13.5" customHeight="1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2:15" ht="13.5" customHeight="1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2:15" ht="13.5" customHeight="1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2:15" ht="13.5" customHeight="1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2:15" ht="13.5" customHeight="1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2:15" ht="13.5" customHeight="1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2:15" ht="13.5" customHeight="1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2:15" ht="13.5" customHeight="1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2:15" ht="13.5" customHeight="1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2:15" ht="13.5" customHeight="1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2:15" ht="13.5" customHeight="1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2:15" ht="13.5" customHeight="1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2:15" ht="13.5" customHeight="1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2:15" ht="13.5" customHeight="1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2:15" ht="13.5" customHeight="1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2:15" ht="13.5" customHeight="1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2:15" ht="13.5" customHeight="1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</row>
    <row r="578" spans="2:15" ht="13.5" customHeight="1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</row>
    <row r="579" spans="2:15" ht="13.5" customHeight="1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</row>
    <row r="580" spans="2:15" ht="13.5" customHeight="1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</row>
    <row r="581" spans="2:15" ht="13.5" customHeight="1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</row>
    <row r="582" spans="2:15" ht="13.5" customHeight="1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</row>
    <row r="583" spans="2:15" ht="13.5" customHeight="1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</row>
    <row r="584" spans="2:15" ht="13.5" customHeight="1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</row>
    <row r="585" spans="2:15" ht="13.5" customHeight="1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</row>
    <row r="586" spans="2:15" ht="13.5" customHeight="1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</row>
    <row r="587" spans="2:15" ht="13.5" customHeight="1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</row>
    <row r="588" spans="2:15" ht="13.5" customHeight="1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</row>
    <row r="589" spans="2:15" ht="13.5" customHeight="1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</row>
    <row r="590" spans="2:15" ht="13.5" customHeight="1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</row>
    <row r="591" spans="2:15" ht="13.5" customHeight="1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</row>
    <row r="592" spans="2:15" ht="13.5" customHeight="1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</row>
    <row r="593" spans="2:15" ht="13.5" customHeight="1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</row>
    <row r="594" spans="2:15" ht="13.5" customHeight="1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</row>
    <row r="595" spans="2:15" ht="13.5" customHeight="1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</row>
    <row r="596" spans="2:15" ht="13.5" customHeight="1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</row>
    <row r="597" spans="2:15" ht="13.5" customHeight="1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</row>
    <row r="598" spans="2:15" ht="13.5" customHeight="1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</row>
    <row r="599" spans="2:15" ht="13.5" customHeight="1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</row>
    <row r="600" spans="2:15" ht="13.5" customHeight="1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</row>
    <row r="601" spans="2:15" ht="13.5" customHeight="1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</row>
    <row r="602" spans="2:15" ht="13.5" customHeight="1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</row>
    <row r="603" spans="2:15" ht="13.5" customHeight="1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</row>
    <row r="604" spans="2:15" ht="13.5" customHeight="1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</row>
    <row r="605" spans="2:15" ht="13.5" customHeight="1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</row>
    <row r="606" spans="2:15" ht="13.5" customHeight="1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</row>
    <row r="607" spans="2:15" ht="13.5" customHeight="1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</row>
    <row r="608" spans="2:15" ht="13.5" customHeight="1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</row>
    <row r="609" spans="2:15" ht="13.5" customHeight="1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</row>
    <row r="610" spans="2:15" ht="13.5" customHeight="1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</row>
    <row r="611" spans="2:15" ht="13.5" customHeight="1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</row>
    <row r="612" spans="2:15" ht="13.5" customHeight="1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</row>
    <row r="613" spans="2:15" ht="13.5" customHeight="1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</row>
    <row r="614" spans="2:15" ht="13.5" customHeight="1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</row>
    <row r="615" spans="2:15" ht="13.5" customHeight="1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</row>
    <row r="616" spans="2:15" ht="13.5" customHeight="1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</row>
    <row r="617" spans="2:15" ht="13.5" customHeight="1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</row>
    <row r="618" spans="2:15" ht="13.5" customHeight="1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</row>
    <row r="619" spans="2:15" ht="13.5" customHeight="1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</row>
    <row r="620" spans="2:15" ht="13.5" customHeight="1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</row>
    <row r="621" spans="2:15" ht="13.5" customHeight="1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</row>
    <row r="622" spans="2:15" ht="13.5" customHeight="1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</row>
    <row r="623" spans="2:15" ht="13.5" customHeight="1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</row>
    <row r="624" spans="2:15" ht="13.5" customHeight="1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Beräkning över de kalkylerade kostnaderna för social- och hälsovården 2014</dc:title>
  <dc:subject/>
  <dc:creator>Lehtonen Sanna</dc:creator>
  <cp:keywords/>
  <dc:description/>
  <cp:lastModifiedBy>Valkeinen Tuija</cp:lastModifiedBy>
  <cp:lastPrinted>2013-12-11T06:54:32Z</cp:lastPrinted>
  <dcterms:created xsi:type="dcterms:W3CDTF">2011-06-14T05:40:44Z</dcterms:created>
  <dcterms:modified xsi:type="dcterms:W3CDTF">2013-12-11T16:33:14Z</dcterms:modified>
  <cp:category>Källa: Kommunförbundet 10.12.2013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G94TWSLYV3F3-9717-13</vt:lpwstr>
  </property>
  <property fmtid="{D5CDD505-2E9C-101B-9397-08002B2CF9AE}" pid="3" name="_dlc_DocIdItemGuid">
    <vt:lpwstr>50786ccb-0ac2-4f0b-90c9-de7defdec151</vt:lpwstr>
  </property>
  <property fmtid="{D5CDD505-2E9C-101B-9397-08002B2CF9AE}" pid="4" name="_dlc_DocIdUrl">
    <vt:lpwstr>http://www.kommunerna.net/sv/sakkunnigtjanster/ekonomi/statsandelar/statsandelarberakningar-aren-2012-2010/statsandelarna-2014/statsandel_for_kommunal_basservice_2014/_layouts/DocIdRedir.aspx?ID=G94TWSLYV3F3-9717-13, G94TWSLYV3F3-9717-13</vt:lpwstr>
  </property>
  <property fmtid="{D5CDD505-2E9C-101B-9397-08002B2CF9AE}" pid="5" name="Theme">
    <vt:lpwstr/>
  </property>
  <property fmtid="{D5CDD505-2E9C-101B-9397-08002B2CF9AE}" pid="6" name="ExpertService">
    <vt:lpwstr>7;#Kommunalekonomi|f60f4e25-53fd-466c-b326-d92406949689</vt:lpwstr>
  </property>
  <property fmtid="{D5CDD505-2E9C-101B-9397-08002B2CF9AE}" pid="7" name="TaxCatchAll">
    <vt:lpwstr>7;#Kommunalekonomi|f60f4e25-53fd-466c-b326-d92406949689;#11;#Svenska|a7556f13-350d-4712-9a56-592c6fe49eb1</vt:lpwstr>
  </property>
  <property fmtid="{D5CDD505-2E9C-101B-9397-08002B2CF9AE}" pid="8" name="KN2Keywords">
    <vt:lpwstr/>
  </property>
  <property fmtid="{D5CDD505-2E9C-101B-9397-08002B2CF9AE}" pid="9" name="KN2Description">
    <vt:lpwstr>Källa: Kommunförbundet 10.12.2013</vt:lpwstr>
  </property>
  <property fmtid="{D5CDD505-2E9C-101B-9397-08002B2CF9AE}" pid="10" name="KN2LanguageTaxHTField0">
    <vt:lpwstr>Svenska|a7556f13-350d-4712-9a56-592c6fe49eb1</vt:lpwstr>
  </property>
  <property fmtid="{D5CDD505-2E9C-101B-9397-08002B2CF9AE}" pid="11" name="Municipality">
    <vt:lpwstr/>
  </property>
  <property fmtid="{D5CDD505-2E9C-101B-9397-08002B2CF9AE}" pid="12" name="ExpertServiceTaxHTField0">
    <vt:lpwstr>Kommunalekonomi|f60f4e25-53fd-466c-b326-d92406949689</vt:lpwstr>
  </property>
  <property fmtid="{D5CDD505-2E9C-101B-9397-08002B2CF9AE}" pid="13" name="ThemeTaxHTField0">
    <vt:lpwstr/>
  </property>
  <property fmtid="{D5CDD505-2E9C-101B-9397-08002B2CF9AE}" pid="14" name="KN2KeywordsTaxHTField0">
    <vt:lpwstr/>
  </property>
  <property fmtid="{D5CDD505-2E9C-101B-9397-08002B2CF9AE}" pid="15" name="MunicipalityTaxHTField0">
    <vt:lpwstr/>
  </property>
  <property fmtid="{D5CDD505-2E9C-101B-9397-08002B2CF9AE}" pid="16" name="KN2ArticleDateTime">
    <vt:lpwstr>2013-12-10T13:00:00Z</vt:lpwstr>
  </property>
  <property fmtid="{D5CDD505-2E9C-101B-9397-08002B2CF9AE}" pid="17" name="KN2Language">
    <vt:lpwstr>11;#Svenska|a7556f13-350d-4712-9a56-592c6fe49eb1</vt:lpwstr>
  </property>
</Properties>
</file>