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"/>
    </mc:Choice>
  </mc:AlternateContent>
  <xr:revisionPtr revIDLastSave="149" documentId="13_ncr:1_{D447B31A-1E7F-4287-BB9D-B09946E4D15F}" xr6:coauthVersionLast="47" xr6:coauthVersionMax="47" xr10:uidLastSave="{59D46B35-BBA8-42DA-9177-215892F4EC40}"/>
  <bookViews>
    <workbookView minimized="1" xWindow="15" yWindow="105" windowWidth="14895" windowHeight="16485" activeTab="4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'B.1&amp;2'!$A$1:$L$55</definedName>
    <definedName name="_xlnm.Print_Area" localSheetId="4">'C.1&amp;2'!$A$1:$L$39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I25" i="6"/>
  <c r="J25" i="6"/>
  <c r="K25" i="6"/>
  <c r="L25" i="6"/>
  <c r="M25" i="6"/>
  <c r="N25" i="6"/>
  <c r="B25" i="6"/>
  <c r="O28" i="6" l="1"/>
  <c r="C28" i="6"/>
  <c r="G28" i="6"/>
  <c r="F28" i="6"/>
  <c r="E28" i="6"/>
  <c r="D28" i="6"/>
  <c r="B28" i="6"/>
  <c r="H28" i="6"/>
  <c r="N28" i="6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<sst xmlns="http://schemas.openxmlformats.org/spreadsheetml/2006/main" count="245" uniqueCount="143">
  <si>
    <t>KOMMUNALSKATTENS SKATTEGRUND</t>
  </si>
  <si>
    <t>HELA LANDET , Milj. €</t>
  </si>
  <si>
    <t>FÖRVÄRVSINKOMSTER</t>
  </si>
  <si>
    <t>2024**</t>
  </si>
  <si>
    <t>2025**</t>
  </si>
  <si>
    <t>2026**</t>
  </si>
  <si>
    <t>2027**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</si>
  <si>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</si>
  <si>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</si>
  <si>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</si>
  <si>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</si>
  <si>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</si>
  <si>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</si>
  <si>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</si>
  <si>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</si>
  <si>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</si>
  <si>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</si>
  <si>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</si>
  <si>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</si>
  <si>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</si>
  <si>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</si>
  <si>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</si>
  <si>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</si>
  <si>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</si>
  <si>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</si>
  <si>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</si>
  <si>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</si>
  <si>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</si>
  <si>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</si>
  <si>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</si>
  <si>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</si>
  <si>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</si>
  <si>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</si>
  <si>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</si>
  <si>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</si>
  <si>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</si>
  <si>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</si>
  <si>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</si>
  <si>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</si>
  <si>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</si>
  <si>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</si>
  <si>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</si>
  <si>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</si>
  <si>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</si>
  <si>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</si>
  <si>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</si>
  <si>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Under BU-året redovisas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</si>
  <si>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</si>
  <si>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</si>
  <si>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</si>
  <si>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</si>
  <si>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</si>
  <si>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</si>
  <si>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</si>
  <si>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</si>
  <si>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</si>
  <si>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</si>
  <si>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</si>
  <si>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</si>
  <si>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</si>
  <si>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</si>
  <si>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</si>
  <si>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</si>
  <si>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Gottgörelse för bolagsskatt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</si>
  <si>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</si>
  <si>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</si>
  <si>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</si>
  <si>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</si>
  <si>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</si>
  <si>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</si>
  <si>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</si>
  <si>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</si>
  <si>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</si>
  <si>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</si>
  <si>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</si>
  <si>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</si>
  <si>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</si>
  <si>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</si>
  <si>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</si>
  <si>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</si>
  <si>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</si>
  <si>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</si>
  <si>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</si>
  <si>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</si>
  <si>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</si>
  <si>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</si>
  <si>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</si>
  <si>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</si>
  <si>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</si>
  <si>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</si>
  <si>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</si>
  <si>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</si>
  <si>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</si>
  <si>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</si>
  <si>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</si>
  <si>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</si>
  <si>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Redovisas för år 2023</t>
  </si>
  <si>
    <t>Redovisas för år 2024</t>
  </si>
  <si>
    <t>Redovisas för år 2025</t>
  </si>
  <si>
    <t>Redovisas för år 2026</t>
  </si>
  <si>
    <t>Redovisas för år 2027</t>
  </si>
  <si>
    <t>Redovisas för år 2028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</si>
  <si>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</si>
  <si>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</si>
  <si>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</si>
  <si>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</si>
  <si>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</si>
  <si>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</si>
  <si>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>SKATT</t>
  </si>
  <si>
    <t>Byggn.för stadigv.bostad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</si>
  <si>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</si>
  <si>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Övriga bostadsbyggnader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</si>
  <si>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</si>
  <si>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</si>
  <si>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</si>
  <si>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</si>
  <si>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</si>
  <si>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</si>
  <si>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</si>
  <si>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</si>
  <si>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</si>
  <si>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</si>
  <si>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</si>
  <si>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</si>
  <si>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</si>
  <si>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</si>
  <si>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</si>
  <si>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</si>
  <si>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</si>
  <si>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</si>
  <si>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</si>
  <si>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</si>
  <si>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</si>
  <si>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</si>
  <si>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</si>
  <si>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</si>
  <si>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</si>
  <si>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r>
      <t xml:space="preserve">Skatte %  (0,60-1,35 / 0,80-1,55 / 0,93-1,80 / </t>
    </r>
    <r>
      <rPr>
        <b/>
        <i/>
        <sz val="8"/>
        <rFont val="Arial"/>
        <family val="2"/>
      </rPr>
      <t>1,30-2,00</t>
    </r>
    <r>
      <rPr>
        <i/>
        <sz val="8"/>
        <rFont val="Arial"/>
        <family val="2"/>
      </rPr>
      <t>)</t>
    </r>
  </si>
  <si>
    <t>2028**</t>
  </si>
  <si>
    <t>Redovisas för år 2029</t>
  </si>
  <si>
    <t>HELA LANDET ,  Milj.€</t>
  </si>
  <si>
    <t>2029**</t>
  </si>
  <si>
    <t>Redovisas för år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</si>
</sst>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9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0" xfId="0" applyFont="1" applyBorder="1"/>
    <xf numFmtId="165" fontId="43" fillId="0" borderId="0" xfId="0" applyNumberFormat="1" applyFont="1"/>
    <xf numFmtId="165" fontId="43" fillId="0" borderId="21" xfId="0" applyNumberFormat="1" applyFont="1" applyBorder="1"/>
    <xf numFmtId="4" fontId="42" fillId="31" borderId="8" xfId="1" applyNumberFormat="1" applyFont="1" applyFill="1" applyBorder="1"/>
    <xf numFmtId="0" fontId="32" fillId="0" borderId="20" xfId="0" applyFont="1" applyBorder="1"/>
    <xf numFmtId="2" fontId="45" fillId="0" borderId="0" xfId="0" applyNumberFormat="1" applyFont="1"/>
    <xf numFmtId="2" fontId="45" fillId="0" borderId="21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0" xfId="0" applyFont="1" applyBorder="1"/>
    <xf numFmtId="0" fontId="31" fillId="0" borderId="21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2" xfId="0" applyFont="1" applyBorder="1"/>
    <xf numFmtId="165" fontId="30" fillId="0" borderId="0" xfId="0" applyNumberFormat="1" applyFont="1"/>
    <xf numFmtId="3" fontId="31" fillId="0" borderId="12" xfId="0" applyNumberFormat="1" applyFont="1" applyBorder="1"/>
    <xf numFmtId="0" fontId="31" fillId="0" borderId="22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3" xfId="30" applyFont="1" applyFill="1" applyBorder="1" applyAlignment="1">
      <alignment horizontal="right"/>
    </xf>
    <xf numFmtId="0" fontId="48" fillId="32" borderId="22" xfId="30" applyFont="1" applyFill="1" applyBorder="1"/>
    <xf numFmtId="0" fontId="48" fillId="32" borderId="0" xfId="30" applyFont="1" applyFill="1" applyBorder="1"/>
    <xf numFmtId="0" fontId="48" fillId="32" borderId="21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1" fillId="0" borderId="8" xfId="0" applyFont="1" applyBorder="1" applyAlignment="1">
      <alignment horizontal="right"/>
    </xf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2" xfId="30" applyFont="1" applyFill="1" applyBorder="1"/>
    <xf numFmtId="0" fontId="41" fillId="32" borderId="0" xfId="30" applyFont="1" applyFill="1" applyBorder="1"/>
    <xf numFmtId="0" fontId="41" fillId="32" borderId="21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3" xfId="29" applyFont="1" applyFill="1" applyBorder="1" applyAlignment="1">
      <alignment horizontal="right"/>
    </xf>
    <xf numFmtId="0" fontId="40" fillId="34" borderId="22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1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2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4" fontId="5" fillId="0" borderId="0" xfId="0" applyNumberFormat="1" applyFont="1"/>
    <xf numFmtId="0" fontId="39" fillId="30" borderId="23" xfId="28" applyFont="1" applyFill="1" applyBorder="1" applyAlignment="1">
      <alignment horizontal="right"/>
    </xf>
    <xf numFmtId="170" fontId="5" fillId="0" borderId="0" xfId="0" applyNumberFormat="1" applyFont="1"/>
    <xf numFmtId="3" fontId="34" fillId="0" borderId="16" xfId="0" applyNumberFormat="1" applyFont="1" applyBorder="1"/>
    <xf numFmtId="167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3" fontId="31" fillId="33" borderId="18" xfId="0" applyNumberFormat="1" applyFont="1" applyFill="1" applyBorder="1"/>
    <xf numFmtId="165" fontId="30" fillId="36" borderId="8" xfId="0" applyNumberFormat="1" applyFont="1" applyFill="1" applyBorder="1"/>
    <xf numFmtId="3" fontId="42" fillId="36" borderId="8" xfId="2" applyNumberFormat="1" applyFont="1" applyFill="1" applyBorder="1"/>
    <xf numFmtId="4" fontId="43" fillId="36" borderId="8" xfId="2" applyNumberFormat="1" applyFont="1" applyFill="1" applyBorder="1"/>
    <xf numFmtId="0" fontId="41" fillId="30" borderId="0" xfId="28" applyFont="1" applyFill="1" applyBorder="1" applyAlignment="1">
      <alignment horizontal="right"/>
    </xf>
    <xf numFmtId="0" fontId="40" fillId="30" borderId="0" xfId="28" applyFont="1" applyFill="1" applyBorder="1"/>
    <xf numFmtId="0" fontId="41" fillId="30" borderId="24" xfId="28" applyFont="1" applyFill="1" applyBorder="1" applyAlignment="1">
      <alignment horizontal="right"/>
    </xf>
    <xf numFmtId="3" fontId="42" fillId="0" borderId="18" xfId="0" applyNumberFormat="1" applyFont="1" applyBorder="1"/>
    <xf numFmtId="3" fontId="44" fillId="0" borderId="18" xfId="0" applyNumberFormat="1" applyFont="1" applyBorder="1"/>
    <xf numFmtId="3" fontId="42" fillId="0" borderId="17" xfId="0" applyNumberFormat="1" applyFont="1" applyBorder="1"/>
    <xf numFmtId="3" fontId="44" fillId="0" borderId="17" xfId="0" applyNumberFormat="1" applyFont="1" applyBorder="1"/>
    <xf numFmtId="3" fontId="44" fillId="33" borderId="20" xfId="0" applyNumberFormat="1" applyFont="1" applyFill="1" applyBorder="1"/>
    <xf numFmtId="165" fontId="45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2016-2029**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8853.15848245093</c:v>
                </c:pt>
                <c:pt idx="9">
                  <c:v>8868.2911079676142</c:v>
                </c:pt>
                <c:pt idx="10">
                  <c:v>9124.848250768684</c:v>
                </c:pt>
                <c:pt idx="11">
                  <c:v>9296.0060283984039</c:v>
                </c:pt>
                <c:pt idx="12">
                  <c:v>9506.3935353171873</c:v>
                </c:pt>
                <c:pt idx="13">
                  <c:v>9701.7147955981036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S.1!$B$26:$O$26</c:f>
              <c:numCache>
                <c:formatCode>0</c:formatCode>
                <c:ptCount val="14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1566.3367860807045</c:v>
                </c:pt>
                <c:pt idx="9">
                  <c:v>1457.8012780220736</c:v>
                </c:pt>
                <c:pt idx="10">
                  <c:v>1495.3196388596728</c:v>
                </c:pt>
                <c:pt idx="11">
                  <c:v>1556.2695857748447</c:v>
                </c:pt>
                <c:pt idx="12">
                  <c:v>1578.9448815113744</c:v>
                </c:pt>
                <c:pt idx="13">
                  <c:v>1616.9524659330173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2068.0400165179167</c:v>
                </c:pt>
                <c:pt idx="9">
                  <c:v>2073.8958657575927</c:v>
                </c:pt>
                <c:pt idx="10">
                  <c:v>2064.5606377437525</c:v>
                </c:pt>
                <c:pt idx="11">
                  <c:v>2072.2520152830816</c:v>
                </c:pt>
                <c:pt idx="12">
                  <c:v>2086.1706983699505</c:v>
                </c:pt>
                <c:pt idx="13">
                  <c:v>2099.6248438234702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14</xdr:col>
      <xdr:colOff>676275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6248400" cy="52768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15</xdr:col>
      <xdr:colOff>0</xdr:colOff>
      <xdr:row>36</xdr:row>
      <xdr:rowOff>66675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opLeftCell="A7" zoomScaleNormal="100" workbookViewId="0">
      <selection activeCell="Q13" sqref="Q13"/>
    </sheetView>
  </sheetViews>
  <sheetFormatPr defaultColWidth="8.85546875" defaultRowHeight="18" customHeight="1"/>
  <cols>
    <col min="1" max="1" width="27.8554687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5" ht="1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9" t="s">
        <v>1</v>
      </c>
    </row>
    <row r="2" spans="1:15" ht="18" customHeight="1">
      <c r="A2" s="16" t="s">
        <v>2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138</v>
      </c>
      <c r="O2" s="18" t="s">
        <v>141</v>
      </c>
    </row>
    <row r="3" spans="1:15" ht="18" customHeight="1">
      <c r="A3" s="19" t="s">
        <v>7</v>
      </c>
      <c r="B3" s="19">
        <v>83232.894035000005</v>
      </c>
      <c r="C3" s="19">
        <v>85221.393993999998</v>
      </c>
      <c r="D3" s="19">
        <v>88756.072113000002</v>
      </c>
      <c r="E3" s="19">
        <v>92114.226116000005</v>
      </c>
      <c r="F3" s="19">
        <v>92060.260167</v>
      </c>
      <c r="G3" s="19">
        <v>96987.018813999995</v>
      </c>
      <c r="H3" s="19">
        <v>103188.42508199999</v>
      </c>
      <c r="I3" s="19">
        <v>108020.316754</v>
      </c>
      <c r="J3" s="19">
        <v>110600</v>
      </c>
      <c r="K3" s="19">
        <v>114000</v>
      </c>
      <c r="L3" s="19">
        <v>118800</v>
      </c>
      <c r="M3" s="19">
        <v>123600</v>
      </c>
      <c r="N3" s="19">
        <v>128300</v>
      </c>
      <c r="O3" s="19">
        <v>133000</v>
      </c>
    </row>
    <row r="4" spans="1:15" ht="18" customHeight="1">
      <c r="A4" s="20" t="s">
        <v>8</v>
      </c>
      <c r="B4" s="21">
        <v>1.6834371442121521</v>
      </c>
      <c r="C4" s="21">
        <v>2.3890794403518045</v>
      </c>
      <c r="D4" s="21">
        <v>4.1476417520803111</v>
      </c>
      <c r="E4" s="21">
        <v>3.7835766309312957</v>
      </c>
      <c r="F4" s="21">
        <v>-5.8585900653440603E-2</v>
      </c>
      <c r="G4" s="21">
        <v>5.351667090732426</v>
      </c>
      <c r="H4" s="21">
        <v>6.3940580335734909</v>
      </c>
      <c r="I4" s="21">
        <v>4.682590773296802</v>
      </c>
      <c r="J4" s="158">
        <v>2.3881463446129736</v>
      </c>
      <c r="K4" s="21">
        <v>3.0741410488245968</v>
      </c>
      <c r="L4" s="21">
        <v>4.2105263157894646</v>
      </c>
      <c r="M4" s="21">
        <v>4.0404040404040442</v>
      </c>
      <c r="N4" s="21">
        <v>3.8025889967637561</v>
      </c>
      <c r="O4" s="21">
        <v>3.6632891660171474</v>
      </c>
    </row>
    <row r="5" spans="1:15" ht="18" customHeight="1">
      <c r="A5" s="19" t="s">
        <v>9</v>
      </c>
      <c r="B5" s="19">
        <v>30113.014867999998</v>
      </c>
      <c r="C5" s="19">
        <v>31044.817767</v>
      </c>
      <c r="D5" s="19">
        <v>31628.463874000001</v>
      </c>
      <c r="E5" s="19">
        <v>32608.375469999999</v>
      </c>
      <c r="F5" s="19">
        <v>33642.312089999999</v>
      </c>
      <c r="G5" s="19">
        <v>34113.657336999997</v>
      </c>
      <c r="H5" s="19">
        <v>35196.817229000015</v>
      </c>
      <c r="I5" s="19">
        <v>37943.085060999998</v>
      </c>
      <c r="J5" s="19">
        <v>40330</v>
      </c>
      <c r="K5" s="19">
        <v>41220</v>
      </c>
      <c r="L5" s="19">
        <v>42090</v>
      </c>
      <c r="M5" s="19">
        <v>43230</v>
      </c>
      <c r="N5" s="19">
        <v>44530</v>
      </c>
      <c r="O5" s="19">
        <v>45910</v>
      </c>
    </row>
    <row r="6" spans="1:15" ht="18" customHeight="1">
      <c r="A6" s="20" t="s">
        <v>8</v>
      </c>
      <c r="B6" s="21">
        <v>2.5840125294906979</v>
      </c>
      <c r="C6" s="21">
        <v>3.0943527344722721</v>
      </c>
      <c r="D6" s="21">
        <v>1.8800113802581286</v>
      </c>
      <c r="E6" s="21">
        <v>3.0981953467728474</v>
      </c>
      <c r="F6" s="21">
        <v>3.1707701015379675</v>
      </c>
      <c r="G6" s="21">
        <v>1.4010489104882451</v>
      </c>
      <c r="H6" s="21">
        <v>3.1751502962574785</v>
      </c>
      <c r="I6" s="21">
        <v>7.8026027584597202</v>
      </c>
      <c r="J6" s="158">
        <v>6.2907771868381923</v>
      </c>
      <c r="K6" s="21">
        <v>2.2067939499132105</v>
      </c>
      <c r="L6" s="21">
        <v>2.1106259097525504</v>
      </c>
      <c r="M6" s="21">
        <v>2.7084818246614351</v>
      </c>
      <c r="N6" s="21">
        <v>3.0071709461022333</v>
      </c>
      <c r="O6" s="21">
        <v>3.0990343588591873</v>
      </c>
    </row>
    <row r="7" spans="1:15" ht="18" customHeight="1">
      <c r="A7" s="19" t="s">
        <v>10</v>
      </c>
      <c r="B7" s="19">
        <v>4869.6787809999996</v>
      </c>
      <c r="C7" s="19">
        <v>4400.8869420000001</v>
      </c>
      <c r="D7" s="19">
        <v>3831.3185819999999</v>
      </c>
      <c r="E7" s="19">
        <v>3538.3659750000002</v>
      </c>
      <c r="F7" s="19">
        <v>4917.0715490000002</v>
      </c>
      <c r="G7" s="19">
        <v>4596.2538140000006</v>
      </c>
      <c r="H7" s="19">
        <v>3650.4913039999992</v>
      </c>
      <c r="I7" s="19">
        <v>3781.6061439999999</v>
      </c>
      <c r="J7" s="19">
        <v>3960</v>
      </c>
      <c r="K7" s="19">
        <v>3480</v>
      </c>
      <c r="L7" s="19">
        <v>3240</v>
      </c>
      <c r="M7" s="19">
        <v>3080</v>
      </c>
      <c r="N7" s="19">
        <v>3090</v>
      </c>
      <c r="O7" s="19">
        <v>3120</v>
      </c>
    </row>
    <row r="8" spans="1:15" ht="18" customHeight="1">
      <c r="A8" s="20" t="s">
        <v>8</v>
      </c>
      <c r="B8" s="21">
        <v>-2.4379198185780937</v>
      </c>
      <c r="C8" s="21">
        <v>-9.6267507587786341</v>
      </c>
      <c r="D8" s="21">
        <v>-12.94212661007732</v>
      </c>
      <c r="E8" s="21">
        <v>-7.6462606992883986</v>
      </c>
      <c r="F8" s="21">
        <v>38.964470711653853</v>
      </c>
      <c r="G8" s="21">
        <v>-6.5245691831603558</v>
      </c>
      <c r="H8" s="21">
        <v>-20.576812079421014</v>
      </c>
      <c r="I8" s="21">
        <v>3.5917039401335504</v>
      </c>
      <c r="J8" s="158">
        <v>4.7174097250461955</v>
      </c>
      <c r="K8" s="21">
        <v>-12.121212121212121</v>
      </c>
      <c r="L8" s="21">
        <v>-6.8965517241379342</v>
      </c>
      <c r="M8" s="21">
        <v>-4.9382716049382713</v>
      </c>
      <c r="N8" s="21">
        <v>0.32467532467532756</v>
      </c>
      <c r="O8" s="21">
        <v>0.97087378640776656</v>
      </c>
    </row>
    <row r="9" spans="1:15" ht="18" customHeight="1">
      <c r="A9" s="19" t="s">
        <v>11</v>
      </c>
      <c r="B9" s="19">
        <v>2819.85437</v>
      </c>
      <c r="C9" s="19">
        <v>2703.3613359999999</v>
      </c>
      <c r="D9" s="19">
        <v>2586.6354620000002</v>
      </c>
      <c r="E9" s="19">
        <v>2604.4218139999998</v>
      </c>
      <c r="F9" s="19">
        <v>2717.2812789999998</v>
      </c>
      <c r="G9" s="19">
        <v>2819.4232480000001</v>
      </c>
      <c r="H9" s="19">
        <v>3012.0656309999999</v>
      </c>
      <c r="I9" s="19">
        <v>2920.9979109999999</v>
      </c>
      <c r="J9" s="19">
        <v>2980</v>
      </c>
      <c r="K9" s="19">
        <v>3000</v>
      </c>
      <c r="L9" s="19">
        <v>3060</v>
      </c>
      <c r="M9" s="19">
        <v>3110</v>
      </c>
      <c r="N9" s="19">
        <v>3160</v>
      </c>
      <c r="O9" s="19">
        <v>3210</v>
      </c>
    </row>
    <row r="10" spans="1:15" ht="18" customHeight="1">
      <c r="A10" s="20" t="s">
        <v>8</v>
      </c>
      <c r="B10" s="21">
        <v>1.2233359189358195</v>
      </c>
      <c r="C10" s="21">
        <v>-4.1311719938217912</v>
      </c>
      <c r="D10" s="21">
        <v>-4.3178051134189825</v>
      </c>
      <c r="E10" s="21">
        <v>0.68762499630492524</v>
      </c>
      <c r="F10" s="21">
        <v>4.3333788863741951</v>
      </c>
      <c r="G10" s="21">
        <v>3.7589766576388461</v>
      </c>
      <c r="H10" s="21">
        <v>6.8326876121438618</v>
      </c>
      <c r="I10" s="21">
        <v>-3.0234307998715737</v>
      </c>
      <c r="J10" s="21">
        <v>2.0199291748141279</v>
      </c>
      <c r="K10" s="21">
        <v>0.67114093959732557</v>
      </c>
      <c r="L10" s="21">
        <v>2.0000000000000018</v>
      </c>
      <c r="M10" s="21">
        <v>1.6339869281045694</v>
      </c>
      <c r="N10" s="21">
        <v>1.6077170418006492</v>
      </c>
      <c r="O10" s="21">
        <v>1.5822784810126667</v>
      </c>
    </row>
    <row r="11" spans="1:15" ht="18" customHeight="1">
      <c r="A11" s="19" t="s">
        <v>12</v>
      </c>
      <c r="B11" s="19">
        <v>731.28850499999999</v>
      </c>
      <c r="C11" s="19">
        <v>668.67693699999995</v>
      </c>
      <c r="D11" s="19">
        <v>681.66336699999999</v>
      </c>
      <c r="E11" s="19">
        <v>677.31246799999997</v>
      </c>
      <c r="F11" s="19">
        <v>653.94078400000001</v>
      </c>
      <c r="G11" s="19">
        <v>618.060385</v>
      </c>
      <c r="H11" s="19">
        <v>676.06832700000052</v>
      </c>
      <c r="I11" s="19">
        <v>610.60643099999936</v>
      </c>
      <c r="J11" s="19">
        <v>590</v>
      </c>
      <c r="K11" s="19">
        <v>580</v>
      </c>
      <c r="L11" s="19">
        <v>590</v>
      </c>
      <c r="M11" s="19">
        <v>590</v>
      </c>
      <c r="N11" s="19">
        <v>590</v>
      </c>
      <c r="O11" s="19">
        <v>590</v>
      </c>
    </row>
    <row r="12" spans="1:15" ht="18" customHeight="1">
      <c r="A12" s="20" t="s">
        <v>8</v>
      </c>
      <c r="B12" s="21">
        <v>7.0581510764342159</v>
      </c>
      <c r="C12" s="21">
        <v>-8.5618148749651226</v>
      </c>
      <c r="D12" s="21">
        <v>1.9421082560830083</v>
      </c>
      <c r="E12" s="21">
        <v>-0.63827678156570533</v>
      </c>
      <c r="F12" s="21">
        <v>-3.4506501953246116</v>
      </c>
      <c r="G12" s="21">
        <v>-5.4867963396514563</v>
      </c>
      <c r="H12" s="21">
        <v>9.3854813231559078</v>
      </c>
      <c r="I12" s="21">
        <v>-9.6827337394258866</v>
      </c>
      <c r="J12" s="21">
        <v>-3.3747484392281812</v>
      </c>
      <c r="K12" s="21">
        <v>-1.6949152542372836</v>
      </c>
      <c r="L12" s="21">
        <v>1.7241379310344751</v>
      </c>
      <c r="M12" s="21">
        <v>0</v>
      </c>
      <c r="N12" s="21">
        <v>0</v>
      </c>
      <c r="O12" s="21">
        <v>0</v>
      </c>
    </row>
    <row r="13" spans="1:15" ht="18" customHeight="1">
      <c r="A13" s="19" t="s">
        <v>13</v>
      </c>
      <c r="B13" s="19">
        <v>5164.5419909999946</v>
      </c>
      <c r="C13" s="19">
        <v>5115.5676320000002</v>
      </c>
      <c r="D13" s="19">
        <v>5173.3409639999954</v>
      </c>
      <c r="E13" s="19">
        <v>5367.0711819999979</v>
      </c>
      <c r="F13" s="19">
        <v>5194.6172559999995</v>
      </c>
      <c r="G13" s="19">
        <v>5517.3246549999849</v>
      </c>
      <c r="H13" s="19">
        <v>5754.0518150000462</v>
      </c>
      <c r="I13" s="19">
        <v>5778.2268430000004</v>
      </c>
      <c r="J13" s="19">
        <v>5890</v>
      </c>
      <c r="K13" s="19">
        <v>6080</v>
      </c>
      <c r="L13" s="19">
        <v>6290</v>
      </c>
      <c r="M13" s="19">
        <v>6510</v>
      </c>
      <c r="N13" s="19">
        <v>6730</v>
      </c>
      <c r="O13" s="19">
        <v>6950</v>
      </c>
    </row>
    <row r="14" spans="1:15" ht="18" customHeight="1" thickBot="1">
      <c r="A14" s="22" t="s">
        <v>8</v>
      </c>
      <c r="B14" s="23">
        <v>3.6743329400086511</v>
      </c>
      <c r="C14" s="23">
        <v>-0.94828077853447157</v>
      </c>
      <c r="D14" s="23">
        <v>1.1293630767111651</v>
      </c>
      <c r="E14" s="23">
        <v>3.7447796182026982</v>
      </c>
      <c r="F14" s="23">
        <v>-3.2131849970310045</v>
      </c>
      <c r="G14" s="23">
        <v>6.2123421822319003</v>
      </c>
      <c r="H14" s="23">
        <v>4.2906150136648336</v>
      </c>
      <c r="I14" s="23">
        <v>0.42013921280537048</v>
      </c>
      <c r="J14" s="23">
        <v>1.934385063739863</v>
      </c>
      <c r="K14" s="23">
        <v>3.2258064516129004</v>
      </c>
      <c r="L14" s="23">
        <v>3.453947368421062</v>
      </c>
      <c r="M14" s="23">
        <v>3.4976152623211521</v>
      </c>
      <c r="N14" s="23">
        <v>3.3794162826420893</v>
      </c>
      <c r="O14" s="23">
        <v>3.2689450222882721</v>
      </c>
    </row>
    <row r="15" spans="1:15" ht="18" customHeight="1" thickTop="1">
      <c r="A15" s="24" t="s">
        <v>14</v>
      </c>
      <c r="B15" s="24">
        <v>126931.27254999999</v>
      </c>
      <c r="C15" s="24">
        <v>129154.704608</v>
      </c>
      <c r="D15" s="24">
        <v>132657.49436200003</v>
      </c>
      <c r="E15" s="24">
        <v>136909.77302499997</v>
      </c>
      <c r="F15" s="24">
        <v>139185.483125</v>
      </c>
      <c r="G15" s="24">
        <v>144651.73825299996</v>
      </c>
      <c r="H15" s="24">
        <v>151477.91938800004</v>
      </c>
      <c r="I15" s="24">
        <v>159054.839144</v>
      </c>
      <c r="J15" s="24">
        <v>164350</v>
      </c>
      <c r="K15" s="24">
        <v>168360</v>
      </c>
      <c r="L15" s="24">
        <v>174070</v>
      </c>
      <c r="M15" s="24">
        <v>180120</v>
      </c>
      <c r="N15" s="24">
        <v>186400</v>
      </c>
      <c r="O15" s="24">
        <v>192780</v>
      </c>
    </row>
    <row r="16" spans="1:15" ht="18" customHeight="1">
      <c r="A16" s="25" t="s">
        <v>8</v>
      </c>
      <c r="B16" s="26">
        <v>1.829219979647732</v>
      </c>
      <c r="C16" s="26">
        <v>1.7516818458777976</v>
      </c>
      <c r="D16" s="26">
        <v>2.7120883940166181</v>
      </c>
      <c r="E16" s="26">
        <v>3.2054567919066699</v>
      </c>
      <c r="F16" s="26">
        <v>1.6621969708360211</v>
      </c>
      <c r="G16" s="27">
        <v>3.9273169911626695</v>
      </c>
      <c r="H16" s="27">
        <v>4.7190453550311986</v>
      </c>
      <c r="I16" s="27">
        <v>5.0019961896837373</v>
      </c>
      <c r="J16" s="27">
        <v>3.3291416246732553</v>
      </c>
      <c r="K16" s="27">
        <v>2.4399148159415915</v>
      </c>
      <c r="L16" s="27">
        <v>3.3915419339510606</v>
      </c>
      <c r="M16" s="27">
        <v>3.4756132590337216</v>
      </c>
      <c r="N16" s="27">
        <v>3.48656451254719</v>
      </c>
      <c r="O16" s="27">
        <v>3.422746781115876</v>
      </c>
    </row>
    <row r="17" spans="1:15" ht="20.4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8" customHeight="1">
      <c r="A18" s="31" t="s">
        <v>15</v>
      </c>
      <c r="B18" s="152">
        <v>2016</v>
      </c>
      <c r="C18" s="152">
        <v>2017</v>
      </c>
      <c r="D18" s="152">
        <v>2018</v>
      </c>
      <c r="E18" s="152">
        <v>2019</v>
      </c>
      <c r="F18" s="152">
        <v>2020</v>
      </c>
      <c r="G18" s="152">
        <v>2021</v>
      </c>
      <c r="H18" s="17">
        <v>2022</v>
      </c>
      <c r="I18" s="17">
        <v>2023</v>
      </c>
      <c r="J18" s="17" t="s">
        <v>3</v>
      </c>
      <c r="K18" s="17" t="s">
        <v>4</v>
      </c>
      <c r="L18" s="17" t="s">
        <v>5</v>
      </c>
      <c r="M18" s="17" t="s">
        <v>6</v>
      </c>
      <c r="N18" s="17" t="s">
        <v>138</v>
      </c>
      <c r="O18" s="18" t="s">
        <v>141</v>
      </c>
    </row>
    <row r="19" spans="1:15" ht="18" customHeight="1">
      <c r="A19" s="19" t="s">
        <v>16</v>
      </c>
      <c r="B19" s="19">
        <v>6428.6905539999998</v>
      </c>
      <c r="C19" s="19">
        <v>7838.054376</v>
      </c>
      <c r="D19" s="19">
        <v>8546.4370060000001</v>
      </c>
      <c r="E19" s="19">
        <v>8885.745793</v>
      </c>
      <c r="F19" s="19">
        <v>8661.1657309999991</v>
      </c>
      <c r="G19" s="19">
        <v>9403.9941159999998</v>
      </c>
      <c r="H19" s="19">
        <v>9912.5904510000018</v>
      </c>
      <c r="I19" s="19">
        <v>10571.639273999999</v>
      </c>
      <c r="J19" s="19">
        <v>9690</v>
      </c>
      <c r="K19" s="19">
        <v>9570</v>
      </c>
      <c r="L19" s="19">
        <v>9890</v>
      </c>
      <c r="M19" s="19">
        <v>10270</v>
      </c>
      <c r="N19" s="19">
        <v>10660</v>
      </c>
      <c r="O19" s="19">
        <v>11050</v>
      </c>
    </row>
    <row r="20" spans="1:15" s="2" customFormat="1" ht="18" customHeight="1">
      <c r="A20" s="20" t="s">
        <v>17</v>
      </c>
      <c r="B20" s="32">
        <v>7.7237378665419119</v>
      </c>
      <c r="C20" s="32">
        <v>9.1972848702191357</v>
      </c>
      <c r="D20" s="32">
        <v>9.629129368319818</v>
      </c>
      <c r="E20" s="32">
        <v>9.6464424309553731</v>
      </c>
      <c r="F20" s="32">
        <v>9.4081482230100058</v>
      </c>
      <c r="G20" s="32">
        <v>9.6961368964591177</v>
      </c>
      <c r="H20" s="32">
        <v>9.606300748483017</v>
      </c>
      <c r="I20" s="32">
        <v>9.7867138253957489</v>
      </c>
      <c r="J20" s="32">
        <v>8.7613019891500912</v>
      </c>
      <c r="K20" s="32">
        <v>8.3947368421052637</v>
      </c>
      <c r="L20" s="32">
        <v>8.3249158249158253</v>
      </c>
      <c r="M20" s="32">
        <v>8.3090614886731391</v>
      </c>
      <c r="N20" s="32">
        <v>8.3086515978176152</v>
      </c>
      <c r="O20" s="32">
        <v>8.3082706766917287</v>
      </c>
    </row>
    <row r="21" spans="1:15" s="2" customFormat="1" ht="18" customHeight="1">
      <c r="A21" s="19" t="s">
        <v>18</v>
      </c>
      <c r="B21" s="19">
        <v>1479.9817390000001</v>
      </c>
      <c r="C21" s="19">
        <v>1519.3365670000001</v>
      </c>
      <c r="D21" s="19">
        <v>1586.289634</v>
      </c>
      <c r="E21" s="19">
        <v>1589.697795</v>
      </c>
      <c r="F21" s="19">
        <v>1431.3329180000001</v>
      </c>
      <c r="G21" s="19">
        <v>1498.248409</v>
      </c>
      <c r="H21" s="19">
        <v>1895.8701069999997</v>
      </c>
      <c r="I21" s="19">
        <v>1878.985856</v>
      </c>
      <c r="J21" s="19">
        <v>1730</v>
      </c>
      <c r="K21" s="19">
        <v>1740</v>
      </c>
      <c r="L21" s="19">
        <v>1740</v>
      </c>
      <c r="M21" s="19">
        <v>1740</v>
      </c>
      <c r="N21" s="19">
        <v>1740</v>
      </c>
      <c r="O21" s="19">
        <v>1740</v>
      </c>
    </row>
    <row r="22" spans="1:15" s="2" customFormat="1" ht="18" customHeight="1">
      <c r="A22" s="33" t="s">
        <v>19</v>
      </c>
      <c r="B22" s="34">
        <v>2642.8883560000004</v>
      </c>
      <c r="C22" s="34">
        <v>3005.0873430000001</v>
      </c>
      <c r="D22" s="34">
        <v>3014.5981570000004</v>
      </c>
      <c r="E22" s="34">
        <v>3094.173393</v>
      </c>
      <c r="F22" s="34">
        <v>3155.5712070000004</v>
      </c>
      <c r="G22" s="34">
        <v>3251.4340439999996</v>
      </c>
      <c r="H22" s="34">
        <v>3303.9427860000001</v>
      </c>
      <c r="I22" s="34">
        <v>3309.5086139999999</v>
      </c>
      <c r="J22" s="34">
        <v>3510</v>
      </c>
      <c r="K22" s="34">
        <v>3530</v>
      </c>
      <c r="L22" s="34">
        <v>3550</v>
      </c>
      <c r="M22" s="34">
        <v>3570</v>
      </c>
      <c r="N22" s="34">
        <v>3590</v>
      </c>
      <c r="O22" s="34">
        <v>3590</v>
      </c>
    </row>
    <row r="23" spans="1:15" s="2" customFormat="1" ht="18" customHeight="1">
      <c r="A23" s="19" t="s">
        <v>20</v>
      </c>
      <c r="B23" s="19">
        <v>6299.014099</v>
      </c>
      <c r="C23" s="19">
        <v>6388.3621229999999</v>
      </c>
      <c r="D23" s="19">
        <v>6196.9833479999998</v>
      </c>
      <c r="E23" s="19">
        <v>6019.4142579999998</v>
      </c>
      <c r="F23" s="19">
        <v>6126.4796860879997</v>
      </c>
      <c r="G23" s="19">
        <v>6075.1699509999999</v>
      </c>
      <c r="H23" s="19">
        <v>6425.8167949999997</v>
      </c>
      <c r="I23" s="19">
        <v>7940.2686880000001</v>
      </c>
      <c r="J23" s="19">
        <v>8500</v>
      </c>
      <c r="K23" s="19">
        <v>8200</v>
      </c>
      <c r="L23" s="19">
        <v>8250</v>
      </c>
      <c r="M23" s="19">
        <v>8250</v>
      </c>
      <c r="N23" s="19">
        <v>8250</v>
      </c>
      <c r="O23" s="19">
        <v>8250</v>
      </c>
    </row>
    <row r="24" spans="1:15" s="2" customFormat="1" ht="18" customHeight="1">
      <c r="A24" s="20" t="s">
        <v>21</v>
      </c>
      <c r="B24" s="35">
        <v>20.917912492693425</v>
      </c>
      <c r="C24" s="35">
        <v>20.577869617230277</v>
      </c>
      <c r="D24" s="35">
        <v>19.593058242370709</v>
      </c>
      <c r="E24" s="35">
        <v>18.459718312363997</v>
      </c>
      <c r="F24" s="35">
        <v>18.210638049187658</v>
      </c>
      <c r="G24" s="35">
        <v>17.808615156636439</v>
      </c>
      <c r="H24" s="35">
        <v>18.256812123641456</v>
      </c>
      <c r="I24" s="35">
        <v>20.926787253157357</v>
      </c>
      <c r="J24" s="35">
        <v>21.076121993553187</v>
      </c>
      <c r="K24" s="35">
        <v>19.893255701115962</v>
      </c>
      <c r="L24" s="35">
        <v>19.600855310049894</v>
      </c>
      <c r="M24" s="35">
        <v>19.083969465648856</v>
      </c>
      <c r="N24" s="35">
        <v>18.526835841006065</v>
      </c>
      <c r="O24" s="35">
        <v>17.969941189283382</v>
      </c>
    </row>
    <row r="25" spans="1:15" ht="18" customHeight="1">
      <c r="A25" s="19" t="s">
        <v>22</v>
      </c>
      <c r="B25" s="19">
        <v>6156.3910040000001</v>
      </c>
      <c r="C25" s="19">
        <v>6244.1910989999997</v>
      </c>
      <c r="D25" s="19">
        <v>6281.1547200000005</v>
      </c>
      <c r="E25" s="19">
        <v>6304.6772199999996</v>
      </c>
      <c r="F25" s="19">
        <v>6137.7873339999996</v>
      </c>
      <c r="G25" s="19">
        <v>6147.1080880000009</v>
      </c>
      <c r="H25" s="19">
        <v>6286.7904340000032</v>
      </c>
      <c r="I25" s="19">
        <v>6183.6217930000003</v>
      </c>
      <c r="J25" s="19">
        <v>6100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</row>
    <row r="26" spans="1:15" ht="18" customHeight="1">
      <c r="A26" s="33" t="s">
        <v>23</v>
      </c>
      <c r="B26" s="34">
        <v>3245.7038339999999</v>
      </c>
      <c r="C26" s="34">
        <v>3361.1832880000002</v>
      </c>
      <c r="D26" s="34">
        <v>3356.238531</v>
      </c>
      <c r="E26" s="34">
        <v>3708.83212</v>
      </c>
      <c r="F26" s="34">
        <v>4199.7230460000001</v>
      </c>
      <c r="G26" s="34">
        <v>4327.863746</v>
      </c>
      <c r="H26" s="34">
        <v>4499.1594470000045</v>
      </c>
      <c r="I26" s="34">
        <v>4583.8913409999996</v>
      </c>
      <c r="J26" s="34">
        <v>4600</v>
      </c>
      <c r="K26" s="34">
        <v>4500</v>
      </c>
      <c r="L26" s="34">
        <v>4400</v>
      </c>
      <c r="M26" s="34">
        <v>4300</v>
      </c>
      <c r="N26" s="34">
        <v>4200</v>
      </c>
      <c r="O26" s="34">
        <v>4200</v>
      </c>
    </row>
    <row r="27" spans="1:15" ht="18" customHeight="1" thickBot="1">
      <c r="A27" s="36" t="s">
        <v>24</v>
      </c>
      <c r="B27" s="36">
        <v>343.9379059999992</v>
      </c>
      <c r="C27" s="36">
        <v>336.79467800000566</v>
      </c>
      <c r="D27" s="36">
        <v>318.87827599999946</v>
      </c>
      <c r="E27" s="36">
        <v>357.52441599999656</v>
      </c>
      <c r="F27" s="36">
        <v>348.57621291200121</v>
      </c>
      <c r="G27" s="36">
        <v>313.78159700000106</v>
      </c>
      <c r="H27" s="36">
        <v>294.45104999998512</v>
      </c>
      <c r="I27" s="36">
        <v>239.26103799999692</v>
      </c>
      <c r="J27" s="36">
        <v>240</v>
      </c>
      <c r="K27" s="36">
        <v>240</v>
      </c>
      <c r="L27" s="36">
        <v>240</v>
      </c>
      <c r="M27" s="36">
        <v>230</v>
      </c>
      <c r="N27" s="36">
        <v>230</v>
      </c>
      <c r="O27" s="36">
        <v>230</v>
      </c>
    </row>
    <row r="28" spans="1:15" ht="18" customHeight="1" thickTop="1">
      <c r="A28" s="24" t="s">
        <v>25</v>
      </c>
      <c r="B28" s="24">
        <v>26596.607491999999</v>
      </c>
      <c r="C28" s="24">
        <v>28693.009474000006</v>
      </c>
      <c r="D28" s="24">
        <v>29300.579672</v>
      </c>
      <c r="E28" s="24">
        <v>29960.064994999997</v>
      </c>
      <c r="F28" s="24">
        <v>30060.636135000001</v>
      </c>
      <c r="G28" s="24">
        <v>31017.599951</v>
      </c>
      <c r="H28" s="24">
        <v>32618.621069999994</v>
      </c>
      <c r="I28" s="24">
        <v>34707.176604</v>
      </c>
      <c r="J28" s="24">
        <v>34370</v>
      </c>
      <c r="K28" s="24">
        <v>27780</v>
      </c>
      <c r="L28" s="24">
        <v>28070</v>
      </c>
      <c r="M28" s="24">
        <v>28360</v>
      </c>
      <c r="N28" s="24">
        <v>28670</v>
      </c>
      <c r="O28" s="24">
        <v>29060</v>
      </c>
    </row>
    <row r="29" spans="1:15" ht="18" customHeight="1">
      <c r="A29" s="20" t="s">
        <v>8</v>
      </c>
      <c r="B29" s="21">
        <v>1.7711020277563847</v>
      </c>
      <c r="C29" s="21">
        <v>7.8822157398479504</v>
      </c>
      <c r="D29" s="21">
        <v>2.117485091797505</v>
      </c>
      <c r="E29" s="21">
        <v>2.2507586211006299</v>
      </c>
      <c r="F29" s="21">
        <v>0.33568398472027638</v>
      </c>
      <c r="G29" s="21">
        <v>3.1834449933206628</v>
      </c>
      <c r="H29" s="21">
        <v>5.1616537756925283</v>
      </c>
      <c r="I29" s="21">
        <v>6.4029547095750559</v>
      </c>
      <c r="J29" s="21">
        <v>-0.97148957936596503</v>
      </c>
      <c r="K29" s="21">
        <v>-19.173697992435265</v>
      </c>
      <c r="L29" s="21">
        <v>1.04391648668107</v>
      </c>
      <c r="M29" s="21">
        <v>1.0331314570716046</v>
      </c>
      <c r="N29" s="21">
        <v>1.0930888575458368</v>
      </c>
      <c r="O29" s="21">
        <v>1.3603069410533521</v>
      </c>
    </row>
    <row r="30" spans="1:15" ht="11.45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s="3" customFormat="1" ht="18" customHeight="1">
      <c r="A31" s="40" t="s">
        <v>26</v>
      </c>
      <c r="B31" s="40">
        <v>20.953549868117193</v>
      </c>
      <c r="C31" s="40">
        <v>22.21600023095305</v>
      </c>
      <c r="D31" s="40">
        <v>22.087391151866353</v>
      </c>
      <c r="E31" s="40">
        <v>21.883072576220862</v>
      </c>
      <c r="F31" s="40">
        <v>21.597536941408666</v>
      </c>
      <c r="G31" s="40">
        <v>21.442950029918993</v>
      </c>
      <c r="H31" s="40">
        <v>21.533581397067973</v>
      </c>
      <c r="I31" s="40">
        <v>21.820886928550426</v>
      </c>
      <c r="J31" s="40">
        <v>20.912686340127777</v>
      </c>
      <c r="K31" s="40">
        <v>16.500356379187455</v>
      </c>
      <c r="L31" s="40">
        <v>16.125696558855633</v>
      </c>
      <c r="M31" s="40">
        <v>15.745058849655786</v>
      </c>
      <c r="N31" s="40">
        <v>15.380901287553646</v>
      </c>
      <c r="O31" s="40">
        <v>15.074177819275858</v>
      </c>
    </row>
    <row r="32" spans="1:15" s="3" customFormat="1" ht="9.6" customHeight="1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s="3" customFormat="1" ht="18" customHeight="1">
      <c r="A33" s="44" t="s">
        <v>27</v>
      </c>
      <c r="B33" s="44">
        <v>100334.665058</v>
      </c>
      <c r="C33" s="44">
        <v>100461.69513399999</v>
      </c>
      <c r="D33" s="44">
        <v>103356.91469000003</v>
      </c>
      <c r="E33" s="44">
        <v>106949.70802999998</v>
      </c>
      <c r="F33" s="44">
        <v>109124.84698999999</v>
      </c>
      <c r="G33" s="44">
        <v>113634.13830199996</v>
      </c>
      <c r="H33" s="44">
        <v>118859.29831800004</v>
      </c>
      <c r="I33" s="44">
        <v>124347.66253999999</v>
      </c>
      <c r="J33" s="44">
        <v>129980</v>
      </c>
      <c r="K33" s="44">
        <v>140580</v>
      </c>
      <c r="L33" s="44">
        <v>146000</v>
      </c>
      <c r="M33" s="44">
        <v>151760</v>
      </c>
      <c r="N33" s="44">
        <v>157730</v>
      </c>
      <c r="O33" s="44">
        <v>163720</v>
      </c>
    </row>
    <row r="34" spans="1:15" s="3" customFormat="1" ht="18" customHeight="1">
      <c r="A34" s="20" t="s">
        <v>8</v>
      </c>
      <c r="B34" s="21">
        <v>1.8446369567395493</v>
      </c>
      <c r="C34" s="21">
        <v>0.12660636872267617</v>
      </c>
      <c r="D34" s="21">
        <v>2.8819138997587856</v>
      </c>
      <c r="E34" s="21">
        <v>3.4761035106125888</v>
      </c>
      <c r="F34" s="21">
        <v>2.0337960711308085</v>
      </c>
      <c r="G34" s="21">
        <v>4.1322315094867434</v>
      </c>
      <c r="H34" s="21">
        <v>4.5982308609701761</v>
      </c>
      <c r="I34" s="21">
        <v>4.6175303906945402</v>
      </c>
      <c r="J34" s="21">
        <v>4.5295081105269759</v>
      </c>
      <c r="K34" s="21">
        <v>8.1551007847361063</v>
      </c>
      <c r="L34" s="21">
        <v>3.85545596813202</v>
      </c>
      <c r="M34" s="21">
        <v>3.9452054794520564</v>
      </c>
      <c r="N34" s="21">
        <v>3.9338429098576739</v>
      </c>
      <c r="O34" s="21">
        <v>3.7976288594433498</v>
      </c>
    </row>
    <row r="35" spans="1:15" s="3" customFormat="1" ht="13.35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P22"/>
  <sheetViews>
    <sheetView workbookViewId="0">
      <selection activeCell="P26" sqref="P26"/>
    </sheetView>
  </sheetViews>
  <sheetFormatPr defaultColWidth="8.85546875" defaultRowHeight="18" customHeight="1"/>
  <cols>
    <col min="1" max="1" width="29.570312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6" ht="18" customHeight="1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9" t="s">
        <v>1</v>
      </c>
    </row>
    <row r="2" spans="1:16" ht="18" customHeight="1">
      <c r="A2" s="16" t="s">
        <v>29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138</v>
      </c>
      <c r="O2" s="18" t="s">
        <v>141</v>
      </c>
    </row>
    <row r="3" spans="1:16" ht="18" customHeight="1">
      <c r="A3" s="19" t="s">
        <v>27</v>
      </c>
      <c r="B3" s="19">
        <v>100334.665058</v>
      </c>
      <c r="C3" s="19">
        <v>100461.69513399999</v>
      </c>
      <c r="D3" s="19">
        <v>103356.91469000003</v>
      </c>
      <c r="E3" s="19">
        <v>106949.70803000001</v>
      </c>
      <c r="F3" s="19">
        <v>109124.84698999996</v>
      </c>
      <c r="G3" s="19">
        <v>113634.13830199999</v>
      </c>
      <c r="H3" s="19">
        <v>118859.29831800004</v>
      </c>
      <c r="I3" s="19">
        <v>124347.66253999999</v>
      </c>
      <c r="J3" s="19">
        <v>129980</v>
      </c>
      <c r="K3" s="19">
        <v>140580</v>
      </c>
      <c r="L3" s="19">
        <v>146000</v>
      </c>
      <c r="M3" s="19">
        <v>151760</v>
      </c>
      <c r="N3" s="19">
        <v>157730</v>
      </c>
      <c r="O3" s="19">
        <v>163720</v>
      </c>
    </row>
    <row r="4" spans="1:16" ht="18" customHeight="1">
      <c r="A4" s="33" t="s">
        <v>30</v>
      </c>
      <c r="B4" s="45">
        <v>19.853860016544285</v>
      </c>
      <c r="C4" s="45">
        <v>19.885947732529598</v>
      </c>
      <c r="D4" s="45">
        <v>19.8444073148044</v>
      </c>
      <c r="E4" s="45">
        <v>19.8796448877881</v>
      </c>
      <c r="F4" s="45">
        <v>19.97</v>
      </c>
      <c r="G4" s="45">
        <v>20.019000000000002</v>
      </c>
      <c r="H4" s="45">
        <v>20</v>
      </c>
      <c r="I4" s="45">
        <v>7.4300000000000006</v>
      </c>
      <c r="J4" s="45">
        <v>7.5200000000000005</v>
      </c>
      <c r="K4" s="45">
        <v>7.59</v>
      </c>
      <c r="L4" s="45">
        <v>7.59</v>
      </c>
      <c r="M4" s="45">
        <v>7.59</v>
      </c>
      <c r="N4" s="45">
        <v>7.59</v>
      </c>
      <c r="O4" s="45">
        <v>7.59</v>
      </c>
      <c r="P4" s="138"/>
    </row>
    <row r="5" spans="1:16" ht="18" customHeight="1">
      <c r="A5" s="19" t="s">
        <v>31</v>
      </c>
      <c r="B5" s="19">
        <v>19920.303948683893</v>
      </c>
      <c r="C5" s="19">
        <v>19977.76018556047</v>
      </c>
      <c r="D5" s="19">
        <v>20510.567139098508</v>
      </c>
      <c r="E5" s="19">
        <v>21261.222164890198</v>
      </c>
      <c r="F5" s="19">
        <v>21792.231943902992</v>
      </c>
      <c r="G5" s="19">
        <v>22748.418146677381</v>
      </c>
      <c r="H5" s="19">
        <v>23771.859663600011</v>
      </c>
      <c r="I5" s="19">
        <v>9239.031326721999</v>
      </c>
      <c r="J5" s="19">
        <v>9774.496000000001</v>
      </c>
      <c r="K5" s="19">
        <v>10670.021999999999</v>
      </c>
      <c r="L5" s="19">
        <v>11081.4</v>
      </c>
      <c r="M5" s="19">
        <v>11518.583999999999</v>
      </c>
      <c r="N5" s="19">
        <v>11971.706999999999</v>
      </c>
      <c r="O5" s="19">
        <v>12426.348</v>
      </c>
    </row>
    <row r="6" spans="1:16" ht="18" customHeight="1">
      <c r="A6" s="33" t="s">
        <v>32</v>
      </c>
      <c r="B6" s="46">
        <v>812.14324399999998</v>
      </c>
      <c r="C6" s="46">
        <v>1098.234436</v>
      </c>
      <c r="D6" s="46">
        <v>1247.5764509999999</v>
      </c>
      <c r="E6" s="46">
        <v>1348.037979</v>
      </c>
      <c r="F6" s="46">
        <v>1422.962352</v>
      </c>
      <c r="G6" s="46">
        <v>1515.2184609999999</v>
      </c>
      <c r="H6" s="46">
        <v>1686.5622280000011</v>
      </c>
      <c r="I6" s="46">
        <v>138.96599699999999</v>
      </c>
      <c r="J6" s="46">
        <v>140</v>
      </c>
      <c r="K6" s="46">
        <v>310</v>
      </c>
      <c r="L6" s="46">
        <v>290</v>
      </c>
      <c r="M6" s="46">
        <v>290</v>
      </c>
      <c r="N6" s="46">
        <v>280</v>
      </c>
      <c r="O6" s="46">
        <v>290</v>
      </c>
    </row>
    <row r="7" spans="1:16" ht="18" customHeight="1">
      <c r="A7" s="19" t="s">
        <v>33</v>
      </c>
      <c r="B7" s="19">
        <v>323</v>
      </c>
      <c r="C7" s="19">
        <v>351</v>
      </c>
      <c r="D7" s="19">
        <v>287.9780770985069</v>
      </c>
      <c r="E7" s="19">
        <v>287.55938189019798</v>
      </c>
      <c r="F7" s="19">
        <v>243.13141490299176</v>
      </c>
      <c r="G7" s="19">
        <v>236.51793767738172</v>
      </c>
      <c r="H7" s="19">
        <v>257.19919160001291</v>
      </c>
      <c r="I7" s="19">
        <v>42.121396722001009</v>
      </c>
      <c r="J7" s="19">
        <v>44</v>
      </c>
      <c r="K7" s="19">
        <v>40</v>
      </c>
      <c r="L7" s="19">
        <v>41</v>
      </c>
      <c r="M7" s="19">
        <v>39</v>
      </c>
      <c r="N7" s="19">
        <v>42</v>
      </c>
      <c r="O7" s="19">
        <v>46</v>
      </c>
    </row>
    <row r="8" spans="1:16" ht="18" customHeight="1" thickBot="1">
      <c r="A8" s="47" t="s">
        <v>34</v>
      </c>
      <c r="B8" s="48">
        <v>1135.1432439999999</v>
      </c>
      <c r="C8" s="48">
        <v>1449.234436</v>
      </c>
      <c r="D8" s="48">
        <v>1535.5545280985068</v>
      </c>
      <c r="E8" s="48">
        <v>1635.5973608901979</v>
      </c>
      <c r="F8" s="48">
        <v>1666.0937669029918</v>
      </c>
      <c r="G8" s="48">
        <v>1751.7363986773817</v>
      </c>
      <c r="H8" s="48">
        <v>1943.7614196000141</v>
      </c>
      <c r="I8" s="48">
        <v>181.087393722001</v>
      </c>
      <c r="J8" s="48">
        <v>184</v>
      </c>
      <c r="K8" s="48">
        <v>350</v>
      </c>
      <c r="L8" s="48">
        <v>331</v>
      </c>
      <c r="M8" s="48">
        <v>329</v>
      </c>
      <c r="N8" s="48">
        <v>322</v>
      </c>
      <c r="O8" s="48">
        <v>336</v>
      </c>
    </row>
    <row r="9" spans="1:16" ht="18" customHeight="1" thickTop="1">
      <c r="A9" s="24" t="s">
        <v>35</v>
      </c>
      <c r="B9" s="24">
        <v>18785.160704683894</v>
      </c>
      <c r="C9" s="24">
        <v>18528.525749560471</v>
      </c>
      <c r="D9" s="24">
        <v>18975.012611000002</v>
      </c>
      <c r="E9" s="24">
        <v>19625.624803999999</v>
      </c>
      <c r="F9" s="24">
        <v>20126.138177000001</v>
      </c>
      <c r="G9" s="24">
        <v>20996.681747999999</v>
      </c>
      <c r="H9" s="24">
        <v>21828.098243999997</v>
      </c>
      <c r="I9" s="24">
        <v>9057.9439329999987</v>
      </c>
      <c r="J9" s="24">
        <v>9590.496000000001</v>
      </c>
      <c r="K9" s="24">
        <v>10320.021999999999</v>
      </c>
      <c r="L9" s="24">
        <v>10750.4</v>
      </c>
      <c r="M9" s="24">
        <v>11189.583999999999</v>
      </c>
      <c r="N9" s="24">
        <v>11649.706999999999</v>
      </c>
      <c r="O9" s="24">
        <v>12090.348</v>
      </c>
    </row>
    <row r="10" spans="1:16" ht="15" customHeight="1">
      <c r="A10" s="20" t="s">
        <v>8</v>
      </c>
      <c r="B10" s="27">
        <v>0.84113020603977873</v>
      </c>
      <c r="C10" s="27">
        <v>-1.3661578900383518</v>
      </c>
      <c r="D10" s="27">
        <v>2.4097268583288383</v>
      </c>
      <c r="E10" s="27">
        <v>3.4287839820608497</v>
      </c>
      <c r="F10" s="27">
        <v>2.5503054195654897</v>
      </c>
      <c r="G10" s="27">
        <v>4.3254377136039466</v>
      </c>
      <c r="H10" s="27">
        <v>3.959751859739427</v>
      </c>
      <c r="I10" s="27">
        <v>-58.503284016096991</v>
      </c>
      <c r="J10" s="27">
        <v>5.8793923978686138</v>
      </c>
      <c r="K10" s="27">
        <v>7.6067598589269778</v>
      </c>
      <c r="L10" s="27">
        <v>4.1703205671460779</v>
      </c>
      <c r="M10" s="27">
        <v>4.0852805477005489</v>
      </c>
      <c r="N10" s="27">
        <v>4.1120652921502625</v>
      </c>
      <c r="O10" s="27">
        <v>3.7824213089651124</v>
      </c>
    </row>
    <row r="11" spans="1:16" ht="15" customHeight="1">
      <c r="A11" s="19" t="s">
        <v>36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60</v>
      </c>
      <c r="J11" s="19">
        <v>60</v>
      </c>
      <c r="K11" s="19">
        <v>60</v>
      </c>
      <c r="L11" s="19">
        <v>60</v>
      </c>
      <c r="M11" s="19">
        <v>60</v>
      </c>
      <c r="N11" s="19">
        <v>60</v>
      </c>
      <c r="O11" s="19">
        <v>60</v>
      </c>
    </row>
    <row r="12" spans="1:16" ht="18" customHeight="1">
      <c r="A12" s="49" t="s">
        <v>37</v>
      </c>
      <c r="B12" s="50">
        <v>18685.160704683894</v>
      </c>
      <c r="C12" s="50">
        <v>18428.525749560471</v>
      </c>
      <c r="D12" s="50">
        <v>18875.012611000002</v>
      </c>
      <c r="E12" s="50">
        <v>19525.624803999999</v>
      </c>
      <c r="F12" s="50">
        <v>20026.138177000001</v>
      </c>
      <c r="G12" s="50">
        <v>20896.681747999999</v>
      </c>
      <c r="H12" s="50">
        <v>21728.098243999997</v>
      </c>
      <c r="I12" s="50">
        <v>8997.9439329999987</v>
      </c>
      <c r="J12" s="50">
        <v>9530.496000000001</v>
      </c>
      <c r="K12" s="50">
        <v>10260.021999999999</v>
      </c>
      <c r="L12" s="50">
        <v>10690.4</v>
      </c>
      <c r="M12" s="50">
        <v>11129.583999999999</v>
      </c>
      <c r="N12" s="50">
        <v>11589.706999999999</v>
      </c>
      <c r="O12" s="50">
        <v>12030.348</v>
      </c>
    </row>
    <row r="13" spans="1:16" ht="23.1" customHeight="1">
      <c r="A13" s="51"/>
      <c r="B13" s="30"/>
      <c r="C13" s="30"/>
      <c r="D13" s="30"/>
      <c r="E13" s="30"/>
      <c r="F13" s="30"/>
      <c r="G13" s="30"/>
      <c r="H13" s="30"/>
      <c r="I13" s="30"/>
      <c r="J13" s="65"/>
      <c r="K13" s="30"/>
      <c r="L13" s="30"/>
      <c r="M13" s="30"/>
      <c r="N13" s="30"/>
      <c r="O13" s="30"/>
    </row>
    <row r="14" spans="1:16" ht="18.75" customHeight="1">
      <c r="A14" s="44" t="s">
        <v>38</v>
      </c>
      <c r="B14" s="44">
        <v>94617.171114484343</v>
      </c>
      <c r="C14" s="44">
        <v>93173.963840060562</v>
      </c>
      <c r="D14" s="44">
        <v>95618.943463452248</v>
      </c>
      <c r="E14" s="44">
        <v>98722.210154044849</v>
      </c>
      <c r="F14" s="44">
        <v>100781.86368052079</v>
      </c>
      <c r="G14" s="44">
        <v>104883.76915929864</v>
      </c>
      <c r="H14" s="44">
        <v>109140.49122</v>
      </c>
      <c r="I14" s="44">
        <v>121910.41632570657</v>
      </c>
      <c r="J14" s="44">
        <v>127533.19148936171</v>
      </c>
      <c r="K14" s="44">
        <v>135968.66930171277</v>
      </c>
      <c r="L14" s="44">
        <v>141638.99868247696</v>
      </c>
      <c r="M14" s="44">
        <v>147425.34914361002</v>
      </c>
      <c r="N14" s="44">
        <v>153487.57575757575</v>
      </c>
      <c r="O14" s="44">
        <v>159293.12252964429</v>
      </c>
    </row>
    <row r="15" spans="1:16" ht="15" customHeight="1">
      <c r="A15" s="20" t="s">
        <v>8</v>
      </c>
      <c r="B15" s="27">
        <v>0.7199411257775381</v>
      </c>
      <c r="C15" s="27">
        <v>-1.5253122212643007</v>
      </c>
      <c r="D15" s="27">
        <v>2.6241017582858888</v>
      </c>
      <c r="E15" s="27">
        <v>3.2454517673882606</v>
      </c>
      <c r="F15" s="27">
        <v>2.086312212076777</v>
      </c>
      <c r="G15" s="27">
        <v>4.0700829782042121</v>
      </c>
      <c r="H15" s="27">
        <v>4.0585136240061956</v>
      </c>
      <c r="I15" s="27">
        <v>11.700446793816965</v>
      </c>
      <c r="J15" s="27">
        <v>4.6122188186388087</v>
      </c>
      <c r="K15" s="27">
        <v>6.6143391487656089</v>
      </c>
      <c r="L15" s="27">
        <v>4.1703205671461063</v>
      </c>
      <c r="M15" s="27">
        <v>4.0852805477005489</v>
      </c>
      <c r="N15" s="27">
        <v>4.1120652921502625</v>
      </c>
      <c r="O15" s="27">
        <v>3.7824213089651266</v>
      </c>
    </row>
    <row r="16" spans="1:16" ht="15" customHeight="1">
      <c r="A16" s="19" t="s">
        <v>39</v>
      </c>
      <c r="B16" s="19">
        <v>5487308</v>
      </c>
      <c r="C16" s="19">
        <v>5503297</v>
      </c>
      <c r="D16" s="19">
        <v>5513130</v>
      </c>
      <c r="E16" s="19">
        <v>5517919</v>
      </c>
      <c r="F16" s="19">
        <v>5525292</v>
      </c>
      <c r="G16" s="19">
        <v>5533793</v>
      </c>
      <c r="H16" s="19">
        <v>5548241</v>
      </c>
      <c r="I16" s="19">
        <v>5563970</v>
      </c>
      <c r="J16" s="19">
        <v>5603851</v>
      </c>
      <c r="K16" s="19">
        <v>5640527</v>
      </c>
      <c r="L16" s="19">
        <v>5670224</v>
      </c>
      <c r="M16" s="19">
        <v>5694785</v>
      </c>
      <c r="N16" s="19">
        <v>5719048</v>
      </c>
      <c r="O16" s="19">
        <v>5742996</v>
      </c>
    </row>
    <row r="17" spans="1:15" ht="15" customHeight="1">
      <c r="A17" s="19" t="s">
        <v>40</v>
      </c>
      <c r="B17" s="19">
        <v>17242.912392467188</v>
      </c>
      <c r="C17" s="19">
        <v>16930.571590096002</v>
      </c>
      <c r="D17" s="19">
        <v>17343.857928881098</v>
      </c>
      <c r="E17" s="19">
        <v>17891.20321520574</v>
      </c>
      <c r="F17" s="19">
        <v>18240.09729811941</v>
      </c>
      <c r="G17" s="19">
        <v>18953.323544863106</v>
      </c>
      <c r="H17" s="19">
        <v>19671.187899011598</v>
      </c>
      <c r="I17" s="19">
        <v>21910.689009054069</v>
      </c>
      <c r="J17" s="19">
        <v>22758.133913510854</v>
      </c>
      <c r="K17" s="19">
        <v>24105.667662208296</v>
      </c>
      <c r="L17" s="19">
        <v>24979.436206131708</v>
      </c>
      <c r="M17" s="19">
        <v>25887.781390098138</v>
      </c>
      <c r="N17" s="19">
        <v>26837.959002543037</v>
      </c>
      <c r="O17" s="19">
        <v>27736.937746368669</v>
      </c>
    </row>
    <row r="18" spans="1:15" ht="15.75" customHeight="1">
      <c r="A18" s="20" t="s">
        <v>8</v>
      </c>
      <c r="B18" s="27">
        <v>0.43442795899130715</v>
      </c>
      <c r="C18" s="27">
        <v>-1.811415584919601</v>
      </c>
      <c r="D18" s="27">
        <v>2.4410654807830383</v>
      </c>
      <c r="E18" s="27">
        <v>3.1558450753520049</v>
      </c>
      <c r="F18" s="27">
        <v>1.9500873066890421</v>
      </c>
      <c r="G18" s="27">
        <v>3.9102107575776444</v>
      </c>
      <c r="H18" s="27">
        <v>3.787538119366161</v>
      </c>
      <c r="I18" s="27">
        <v>11.38467652050133</v>
      </c>
      <c r="J18" s="27">
        <v>3.8677236672319992</v>
      </c>
      <c r="K18" s="27">
        <v>5.9211082675695508</v>
      </c>
      <c r="L18" s="27">
        <v>3.6247431772788588</v>
      </c>
      <c r="M18" s="27">
        <v>3.6363718399034894</v>
      </c>
      <c r="N18" s="27">
        <v>3.6703709681677594</v>
      </c>
      <c r="O18" s="27">
        <v>3.3496539127302754</v>
      </c>
    </row>
    <row r="19" spans="1:15" ht="13.5" customHeight="1">
      <c r="A19" s="51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0.25" customHeight="1">
      <c r="A20" s="40" t="s">
        <v>41</v>
      </c>
      <c r="B20" s="40">
        <v>14.79947402030824</v>
      </c>
      <c r="C20" s="40">
        <v>14.345993671540473</v>
      </c>
      <c r="D20" s="40">
        <v>14.303762258029975</v>
      </c>
      <c r="E20" s="40">
        <v>14.334714294220856</v>
      </c>
      <c r="F20" s="40">
        <v>14.4599405951877</v>
      </c>
      <c r="G20" s="40">
        <v>14.515333173028457</v>
      </c>
      <c r="H20" s="40">
        <v>14.410085860823623</v>
      </c>
      <c r="I20" s="40">
        <v>5.6948559262628953</v>
      </c>
      <c r="J20" s="40">
        <v>5.8354097961667177</v>
      </c>
      <c r="K20" s="40">
        <v>6.1297350914706579</v>
      </c>
      <c r="L20" s="40">
        <v>6.1759062446142359</v>
      </c>
      <c r="M20" s="40">
        <v>6.2122940262047521</v>
      </c>
      <c r="N20" s="40">
        <v>6.249842811158798</v>
      </c>
      <c r="O20" s="40">
        <v>6.2715779645191416</v>
      </c>
    </row>
    <row r="22" spans="1:15" ht="18" customHeight="1">
      <c r="K22" s="138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O23"/>
  <sheetViews>
    <sheetView zoomScaleNormal="100" workbookViewId="0">
      <selection activeCell="Q9" sqref="Q9"/>
    </sheetView>
  </sheetViews>
  <sheetFormatPr defaultColWidth="8.85546875" defaultRowHeight="18" customHeight="1"/>
  <cols>
    <col min="1" max="1" width="28.140625" style="1" customWidth="1"/>
    <col min="2" max="8" width="9.42578125" style="1" hidden="1" customWidth="1"/>
    <col min="9" max="15" width="9.42578125" style="1" customWidth="1"/>
    <col min="16" max="16384" width="8.85546875" style="1"/>
  </cols>
  <sheetData>
    <row r="1" spans="1:15" ht="18" customHeight="1">
      <c r="A1" s="14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9" t="s">
        <v>1</v>
      </c>
    </row>
    <row r="2" spans="1:15" ht="18" customHeight="1">
      <c r="A2" s="16" t="s">
        <v>43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138</v>
      </c>
      <c r="O2" s="18" t="s">
        <v>141</v>
      </c>
    </row>
    <row r="3" spans="1:15" s="3" customFormat="1" ht="18" customHeight="1">
      <c r="A3" s="19" t="s">
        <v>44</v>
      </c>
      <c r="B3" s="19">
        <v>31126.929366529999</v>
      </c>
      <c r="C3" s="19">
        <v>31079.689145999997</v>
      </c>
      <c r="D3" s="19">
        <v>31770</v>
      </c>
      <c r="E3" s="19">
        <v>32230</v>
      </c>
      <c r="F3" s="19">
        <v>32956.223264</v>
      </c>
      <c r="G3" s="19">
        <v>35000.797308000001</v>
      </c>
      <c r="H3" s="19">
        <v>36204.415462850004</v>
      </c>
      <c r="I3" s="19">
        <v>37571.051804900002</v>
      </c>
      <c r="J3" s="19">
        <v>39182.271685</v>
      </c>
      <c r="K3" s="19"/>
      <c r="L3" s="19"/>
      <c r="M3" s="19"/>
      <c r="N3" s="19"/>
      <c r="O3" s="19"/>
    </row>
    <row r="4" spans="1:15" ht="18" customHeight="1">
      <c r="A4" s="20" t="s">
        <v>45</v>
      </c>
      <c r="B4" s="53">
        <v>0.61040000000000005</v>
      </c>
      <c r="C4" s="53">
        <v>0.62170000000000003</v>
      </c>
      <c r="D4" s="53">
        <v>0.61619999999999997</v>
      </c>
      <c r="E4" s="54">
        <v>0.61380000000000001</v>
      </c>
      <c r="F4" s="54">
        <v>0.62270000000000003</v>
      </c>
      <c r="G4" s="54">
        <v>0.61809999999999998</v>
      </c>
      <c r="H4" s="54">
        <v>0.61170000000000002</v>
      </c>
      <c r="I4" s="54">
        <v>0.24460000000000001</v>
      </c>
      <c r="J4" s="54">
        <v>0.25259999999999999</v>
      </c>
      <c r="K4" s="54"/>
      <c r="L4" s="54"/>
      <c r="M4" s="54"/>
      <c r="N4" s="54"/>
      <c r="O4" s="54"/>
    </row>
    <row r="5" spans="1:15" ht="18" customHeight="1">
      <c r="A5" s="20" t="s">
        <v>46</v>
      </c>
      <c r="B5" s="55">
        <v>0.91867738997982029</v>
      </c>
      <c r="C5" s="55">
        <v>0.90960425959210145</v>
      </c>
      <c r="D5" s="55">
        <v>0.90974817591420787</v>
      </c>
      <c r="E5" s="55">
        <v>0.90544712971689389</v>
      </c>
      <c r="F5" s="55">
        <v>0.90193707312393756</v>
      </c>
      <c r="G5" s="55">
        <v>0.88059647442786393</v>
      </c>
      <c r="H5" s="55">
        <v>0.89957903229954916</v>
      </c>
      <c r="I5" s="55">
        <v>0.90699434309967508</v>
      </c>
      <c r="J5" s="55">
        <v>0.91834378348551093</v>
      </c>
      <c r="K5" s="56"/>
      <c r="L5" s="56"/>
      <c r="M5" s="56"/>
      <c r="N5" s="56"/>
      <c r="O5" s="56"/>
    </row>
    <row r="6" spans="1:15" ht="18" customHeight="1">
      <c r="A6" s="20" t="s">
        <v>47</v>
      </c>
      <c r="B6" s="57"/>
      <c r="C6" s="57"/>
      <c r="D6" s="57"/>
      <c r="E6" s="58">
        <v>11.657483049195434</v>
      </c>
      <c r="F6" s="58">
        <v>39.733839912700205</v>
      </c>
      <c r="G6" s="57">
        <v>-319.64209709929855</v>
      </c>
      <c r="H6" s="58">
        <v>26.131491700878541</v>
      </c>
      <c r="I6" s="58">
        <v>44.073358841360459</v>
      </c>
      <c r="J6" s="58">
        <v>148.63882159290188</v>
      </c>
      <c r="K6" s="56"/>
      <c r="L6" s="56"/>
      <c r="M6" s="56"/>
      <c r="N6" s="56"/>
      <c r="O6" s="56"/>
    </row>
    <row r="7" spans="1:15" s="3" customFormat="1" ht="18" customHeight="1">
      <c r="A7" s="24" t="s">
        <v>48</v>
      </c>
      <c r="B7" s="24">
        <v>17454.758041894715</v>
      </c>
      <c r="C7" s="24">
        <v>17575.594303057802</v>
      </c>
      <c r="D7" s="24">
        <v>17809.843461967099</v>
      </c>
      <c r="E7" s="24">
        <v>17912.255936137997</v>
      </c>
      <c r="F7" s="24">
        <v>18509.408509000001</v>
      </c>
      <c r="G7" s="24">
        <v>19050.817801633202</v>
      </c>
      <c r="H7" s="24">
        <v>19922.293992641251</v>
      </c>
      <c r="I7" s="24">
        <v>8335.1685130000005</v>
      </c>
      <c r="J7" s="24">
        <v>9089.2541748144013</v>
      </c>
      <c r="K7" s="24">
        <v>9660</v>
      </c>
      <c r="L7" s="24">
        <v>10060</v>
      </c>
      <c r="M7" s="24">
        <v>10470</v>
      </c>
      <c r="N7" s="24">
        <v>10890</v>
      </c>
      <c r="O7" s="24">
        <v>11300</v>
      </c>
    </row>
    <row r="8" spans="1:15" ht="18" customHeight="1">
      <c r="A8" s="20" t="s">
        <v>8</v>
      </c>
      <c r="B8" s="27">
        <v>1.5225906231537856</v>
      </c>
      <c r="C8" s="27">
        <v>0.69228264793506078</v>
      </c>
      <c r="D8" s="27">
        <v>1.332809319958761</v>
      </c>
      <c r="E8" s="27">
        <v>0.5750329832465928</v>
      </c>
      <c r="F8" s="27">
        <v>3.3337653000884648</v>
      </c>
      <c r="G8" s="27">
        <v>2.9250491303919768</v>
      </c>
      <c r="H8" s="27">
        <v>4.5744817890880141</v>
      </c>
      <c r="I8" s="27">
        <v>-58.161602694555235</v>
      </c>
      <c r="J8" s="27">
        <v>9.0470355894819221</v>
      </c>
      <c r="K8" s="27">
        <v>7.6067598589269778</v>
      </c>
      <c r="L8" s="27">
        <v>4.1703205671460779</v>
      </c>
      <c r="M8" s="27">
        <v>4.0852805477005489</v>
      </c>
      <c r="N8" s="27">
        <v>4.0120652921502629</v>
      </c>
      <c r="O8" s="27">
        <v>3.7824213089651124</v>
      </c>
    </row>
    <row r="9" spans="1:15" ht="18" customHeight="1">
      <c r="A9" s="59" t="s">
        <v>49</v>
      </c>
      <c r="B9" s="59">
        <v>92.917799939515788</v>
      </c>
      <c r="C9" s="59">
        <v>94.856949444424771</v>
      </c>
      <c r="D9" s="59">
        <v>93.85945520606694</v>
      </c>
      <c r="E9" s="59">
        <v>91.269735944851078</v>
      </c>
      <c r="F9" s="60">
        <v>91.967014964412854</v>
      </c>
      <c r="G9" s="60">
        <v>90.73251683422717</v>
      </c>
      <c r="H9" s="60">
        <v>91.269032097733927</v>
      </c>
      <c r="I9" s="60">
        <v>92.020535506222615</v>
      </c>
      <c r="J9" s="60">
        <v>94.773556808890802</v>
      </c>
      <c r="K9" s="60">
        <v>93.604451618417102</v>
      </c>
      <c r="L9" s="60">
        <v>93.577913379967256</v>
      </c>
      <c r="M9" s="60">
        <v>93.56916217796838</v>
      </c>
      <c r="N9" s="60">
        <v>93.478745860303619</v>
      </c>
      <c r="O9" s="60">
        <v>93.462983861175871</v>
      </c>
    </row>
    <row r="10" spans="1:15" ht="18" customHeight="1">
      <c r="A10" s="61"/>
      <c r="B10" s="26"/>
      <c r="C10" s="26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ht="18" customHeight="1">
      <c r="A11" s="151" t="s">
        <v>50</v>
      </c>
      <c r="B11" s="150">
        <v>2016</v>
      </c>
      <c r="C11" s="150">
        <v>2017</v>
      </c>
      <c r="D11" s="150">
        <v>2018</v>
      </c>
      <c r="E11" s="150">
        <v>2019</v>
      </c>
      <c r="F11" s="150">
        <v>2020</v>
      </c>
      <c r="G11" s="150">
        <v>2021</v>
      </c>
      <c r="H11" s="150">
        <v>2022</v>
      </c>
      <c r="I11" s="150">
        <v>2023</v>
      </c>
      <c r="J11" s="150">
        <v>2024</v>
      </c>
      <c r="K11" s="150" t="s">
        <v>4</v>
      </c>
      <c r="L11" s="150" t="s">
        <v>5</v>
      </c>
      <c r="M11" s="150" t="s">
        <v>6</v>
      </c>
      <c r="N11" s="150" t="s">
        <v>138</v>
      </c>
      <c r="O11" s="150" t="s">
        <v>141</v>
      </c>
    </row>
    <row r="12" spans="1:15" s="3" customFormat="1" ht="18" customHeight="1">
      <c r="A12" s="19" t="s">
        <v>51</v>
      </c>
      <c r="B12" s="19">
        <v>2167.0161477053598</v>
      </c>
      <c r="C12" s="19">
        <v>2089.3988337600003</v>
      </c>
      <c r="D12" s="19">
        <v>2230.2496591020999</v>
      </c>
      <c r="E12" s="19">
        <v>1015.1470937321996</v>
      </c>
      <c r="F12" s="19">
        <v>1332.3086178139999</v>
      </c>
      <c r="G12" s="19">
        <v>1364.7521653507999</v>
      </c>
      <c r="H12" s="19">
        <v>1468.1845330000001</v>
      </c>
      <c r="I12" s="19">
        <v>1525.4927590874995</v>
      </c>
      <c r="J12" s="19">
        <v>564.70371274249999</v>
      </c>
      <c r="K12" s="19">
        <v>420</v>
      </c>
      <c r="L12" s="19">
        <v>550</v>
      </c>
      <c r="M12" s="19">
        <v>570</v>
      </c>
      <c r="N12" s="19">
        <v>600</v>
      </c>
      <c r="O12" s="19">
        <v>630</v>
      </c>
    </row>
    <row r="13" spans="1:15" ht="18" customHeight="1">
      <c r="A13" s="33" t="s">
        <v>52</v>
      </c>
      <c r="B13" s="46">
        <v>-1153.4164800000001</v>
      </c>
      <c r="C13" s="46">
        <v>-1170.142208</v>
      </c>
      <c r="D13" s="46">
        <v>-1696.770665</v>
      </c>
      <c r="E13" s="46">
        <v>-107.887441</v>
      </c>
      <c r="F13" s="46">
        <v>129.03368900000001</v>
      </c>
      <c r="G13" s="46">
        <v>23.287686000000001</v>
      </c>
      <c r="H13" s="34">
        <v>125.796967</v>
      </c>
      <c r="I13" s="34">
        <v>129.31525499999998</v>
      </c>
      <c r="J13" s="46">
        <v>77.312483999999998</v>
      </c>
      <c r="K13" s="46">
        <v>20</v>
      </c>
      <c r="L13" s="46">
        <v>40</v>
      </c>
      <c r="M13" s="46">
        <v>40</v>
      </c>
      <c r="N13" s="46">
        <v>40</v>
      </c>
      <c r="O13" s="46">
        <v>40</v>
      </c>
    </row>
    <row r="14" spans="1:15" ht="18" customHeight="1">
      <c r="A14" s="24" t="s">
        <v>53</v>
      </c>
      <c r="B14" s="24">
        <v>1013.5996677053597</v>
      </c>
      <c r="C14" s="24">
        <v>919.25662576000036</v>
      </c>
      <c r="D14" s="24">
        <v>533.47899410209993</v>
      </c>
      <c r="E14" s="24">
        <v>907.25965273219958</v>
      </c>
      <c r="F14" s="24">
        <v>1461.342306814</v>
      </c>
      <c r="G14" s="24">
        <v>1388.0398513507998</v>
      </c>
      <c r="H14" s="24">
        <v>1593.9815000000001</v>
      </c>
      <c r="I14" s="24">
        <v>1654.8080140874995</v>
      </c>
      <c r="J14" s="24">
        <v>642.01619674250003</v>
      </c>
      <c r="K14" s="24">
        <v>440</v>
      </c>
      <c r="L14" s="24">
        <v>590</v>
      </c>
      <c r="M14" s="24">
        <v>610</v>
      </c>
      <c r="N14" s="24">
        <v>640</v>
      </c>
      <c r="O14" s="24">
        <v>670</v>
      </c>
    </row>
    <row r="15" spans="1:15" ht="18" customHeight="1">
      <c r="A15" s="28"/>
      <c r="B15" s="6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8" customHeight="1">
      <c r="A16" s="151" t="s">
        <v>54</v>
      </c>
      <c r="B16" s="150">
        <v>2016</v>
      </c>
      <c r="C16" s="150">
        <v>2017</v>
      </c>
      <c r="D16" s="150">
        <v>2018</v>
      </c>
      <c r="E16" s="150">
        <v>2019</v>
      </c>
      <c r="F16" s="150">
        <v>2020</v>
      </c>
      <c r="G16" s="150">
        <v>2021</v>
      </c>
      <c r="H16" s="17">
        <v>2022</v>
      </c>
      <c r="I16" s="17">
        <v>2023</v>
      </c>
      <c r="J16" s="17">
        <v>2024</v>
      </c>
      <c r="K16" s="17" t="s">
        <v>4</v>
      </c>
      <c r="L16" s="17" t="s">
        <v>5</v>
      </c>
      <c r="M16" s="17" t="s">
        <v>6</v>
      </c>
      <c r="N16" s="17" t="s">
        <v>138</v>
      </c>
      <c r="O16" s="18" t="s">
        <v>141</v>
      </c>
    </row>
    <row r="17" spans="1:15" ht="18" customHeight="1">
      <c r="A17" s="19" t="s">
        <v>55</v>
      </c>
      <c r="B17" s="19">
        <v>359.14510900000005</v>
      </c>
      <c r="C17" s="19">
        <v>360.00321200000002</v>
      </c>
      <c r="D17" s="19">
        <v>357.15908399999995</v>
      </c>
      <c r="E17" s="19">
        <v>364.50184100000001</v>
      </c>
      <c r="F17" s="19">
        <v>205.39172500000004</v>
      </c>
      <c r="G17" s="19">
        <v>194.01345900000001</v>
      </c>
      <c r="H17" s="19">
        <v>167.87675200000001</v>
      </c>
      <c r="I17" s="19">
        <v>287.19387599999999</v>
      </c>
      <c r="J17" s="19">
        <v>188.78309999999999</v>
      </c>
      <c r="K17" s="19">
        <v>60</v>
      </c>
      <c r="L17" s="19">
        <v>50</v>
      </c>
      <c r="M17" s="19">
        <v>60</v>
      </c>
      <c r="N17" s="19">
        <v>60</v>
      </c>
      <c r="O17" s="19">
        <v>60</v>
      </c>
    </row>
    <row r="18" spans="1:15" ht="18" customHeight="1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ht="18" customHeight="1">
      <c r="A19" s="151" t="s">
        <v>56</v>
      </c>
      <c r="B19" s="150">
        <v>2016</v>
      </c>
      <c r="C19" s="150">
        <v>2017</v>
      </c>
      <c r="D19" s="150">
        <v>2018</v>
      </c>
      <c r="E19" s="150">
        <v>2019</v>
      </c>
      <c r="F19" s="150">
        <v>2020</v>
      </c>
      <c r="G19" s="150">
        <v>2021</v>
      </c>
      <c r="H19" s="17">
        <v>2022</v>
      </c>
      <c r="I19" s="17">
        <v>2023</v>
      </c>
      <c r="J19" s="17">
        <v>2024</v>
      </c>
      <c r="K19" s="17" t="s">
        <v>4</v>
      </c>
      <c r="L19" s="17" t="s">
        <v>5</v>
      </c>
      <c r="M19" s="17" t="s">
        <v>6</v>
      </c>
      <c r="N19" s="17" t="s">
        <v>138</v>
      </c>
      <c r="O19" s="18" t="s">
        <v>141</v>
      </c>
    </row>
    <row r="20" spans="1:15" ht="18" customHeight="1">
      <c r="A20" s="19" t="s">
        <v>57</v>
      </c>
      <c r="B20" s="135">
        <v>63.060337600000004</v>
      </c>
      <c r="C20" s="135">
        <v>48.191960000000009</v>
      </c>
      <c r="D20" s="135">
        <v>57.061107324000005</v>
      </c>
      <c r="E20" s="135">
        <v>51.852679000000002</v>
      </c>
      <c r="F20" s="135">
        <v>46.087622185998484</v>
      </c>
      <c r="G20" s="135">
        <v>72.944220999999999</v>
      </c>
      <c r="H20" s="135">
        <v>68.4371711</v>
      </c>
      <c r="I20" s="135">
        <v>60.633701912501095</v>
      </c>
      <c r="J20" s="135">
        <v>71.650521999999995</v>
      </c>
      <c r="K20" s="135">
        <v>60</v>
      </c>
      <c r="L20" s="135">
        <v>40</v>
      </c>
      <c r="M20" s="135">
        <v>30</v>
      </c>
      <c r="N20" s="135">
        <v>30</v>
      </c>
      <c r="O20" s="135">
        <v>30</v>
      </c>
    </row>
    <row r="21" spans="1:15" ht="18" customHeight="1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18" customHeight="1">
      <c r="A22" s="24" t="s">
        <v>58</v>
      </c>
      <c r="B22" s="44">
        <v>18890.563156200074</v>
      </c>
      <c r="C22" s="44">
        <v>18903.046100817803</v>
      </c>
      <c r="D22" s="44">
        <v>18757.542647393198</v>
      </c>
      <c r="E22" s="44">
        <v>19235.870108870196</v>
      </c>
      <c r="F22" s="44">
        <v>20222.230163</v>
      </c>
      <c r="G22" s="44">
        <v>20705.815332984006</v>
      </c>
      <c r="H22" s="44">
        <v>21752.589415741251</v>
      </c>
      <c r="I22" s="44">
        <v>10337.804104999999</v>
      </c>
      <c r="J22" s="44">
        <v>9991.703993556901</v>
      </c>
      <c r="K22" s="44">
        <v>10220</v>
      </c>
      <c r="L22" s="44">
        <v>10740</v>
      </c>
      <c r="M22" s="44">
        <v>11170</v>
      </c>
      <c r="N22" s="44">
        <v>11620</v>
      </c>
      <c r="O22" s="44">
        <v>12060</v>
      </c>
    </row>
    <row r="23" spans="1:15" ht="18" customHeight="1">
      <c r="A23" s="20" t="s">
        <v>8</v>
      </c>
      <c r="B23" s="27">
        <v>1.9792880923375167</v>
      </c>
      <c r="C23" s="27">
        <v>6.608032018162735E-2</v>
      </c>
      <c r="D23" s="27">
        <v>-0.76973548415728565</v>
      </c>
      <c r="E23" s="27">
        <v>2.5500539727866478</v>
      </c>
      <c r="F23" s="27">
        <v>5.1277121780676005</v>
      </c>
      <c r="G23" s="27">
        <v>2.3913542971576218</v>
      </c>
      <c r="H23" s="27">
        <v>5.055459376621374</v>
      </c>
      <c r="I23" s="27">
        <v>-52.475524143718474</v>
      </c>
      <c r="J23" s="27">
        <v>-3.3479074272233733</v>
      </c>
      <c r="K23" s="27">
        <v>2.2848555820940586</v>
      </c>
      <c r="L23" s="27">
        <v>5.0880626223092085</v>
      </c>
      <c r="M23" s="27">
        <v>4.0037243947858459</v>
      </c>
      <c r="N23" s="27">
        <v>4.0286481647269445</v>
      </c>
      <c r="O23" s="27">
        <v>3.7865748709122293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71"/>
  <sheetViews>
    <sheetView topLeftCell="A3" zoomScaleNormal="100" workbookViewId="0">
      <selection activeCell="I40" sqref="I40:O55"/>
    </sheetView>
  </sheetViews>
  <sheetFormatPr defaultColWidth="8.85546875" defaultRowHeight="18" customHeight="1"/>
  <cols>
    <col min="1" max="1" width="29.7109375" style="1" customWidth="1"/>
    <col min="2" max="8" width="10" style="1" hidden="1" customWidth="1"/>
    <col min="9" max="15" width="10" style="1" customWidth="1"/>
    <col min="16" max="16384" width="8.85546875" style="1"/>
  </cols>
  <sheetData>
    <row r="1" spans="1:15" ht="18" customHeight="1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 t="s">
        <v>1</v>
      </c>
    </row>
    <row r="2" spans="1:15" ht="18" customHeigh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8" customHeight="1">
      <c r="A3" s="73" t="s">
        <v>29</v>
      </c>
      <c r="B3" s="74">
        <v>2016</v>
      </c>
      <c r="C3" s="74">
        <v>2017</v>
      </c>
      <c r="D3" s="74">
        <v>2018</v>
      </c>
      <c r="E3" s="74">
        <v>2019</v>
      </c>
      <c r="F3" s="74">
        <v>2020</v>
      </c>
      <c r="G3" s="74">
        <v>2021</v>
      </c>
      <c r="H3" s="74">
        <v>2022</v>
      </c>
      <c r="I3" s="74">
        <v>2023</v>
      </c>
      <c r="J3" s="74" t="s">
        <v>3</v>
      </c>
      <c r="K3" s="74" t="s">
        <v>4</v>
      </c>
      <c r="L3" s="74" t="s">
        <v>5</v>
      </c>
      <c r="M3" s="74" t="s">
        <v>6</v>
      </c>
      <c r="N3" s="74" t="s">
        <v>138</v>
      </c>
      <c r="O3" s="75" t="s">
        <v>141</v>
      </c>
    </row>
    <row r="4" spans="1:15" ht="18" customHeight="1">
      <c r="A4" s="76" t="s">
        <v>60</v>
      </c>
      <c r="B4" s="77">
        <v>27602.614799949999</v>
      </c>
      <c r="C4" s="77">
        <v>28128.337499999998</v>
      </c>
      <c r="D4" s="77">
        <v>29417</v>
      </c>
      <c r="E4" s="77">
        <v>29130.388430114857</v>
      </c>
      <c r="F4" s="77">
        <v>27470.908131761091</v>
      </c>
      <c r="G4" s="77">
        <v>36405.345674999997</v>
      </c>
      <c r="H4" s="77">
        <v>40222.332123815169</v>
      </c>
      <c r="I4" s="77">
        <v>36774.974545032484</v>
      </c>
      <c r="J4" s="77">
        <v>36700</v>
      </c>
      <c r="K4" s="77">
        <v>37600</v>
      </c>
      <c r="L4" s="77">
        <v>40500</v>
      </c>
      <c r="M4" s="77">
        <v>41700</v>
      </c>
      <c r="N4" s="77">
        <v>42600</v>
      </c>
      <c r="O4" s="77">
        <v>44000</v>
      </c>
    </row>
    <row r="5" spans="1:15" ht="18" customHeight="1">
      <c r="A5" s="20" t="s">
        <v>61</v>
      </c>
      <c r="B5" s="27">
        <v>23.105052180670761</v>
      </c>
      <c r="C5" s="27">
        <v>1.9046119502089676</v>
      </c>
      <c r="D5" s="27">
        <v>4.581367455506391</v>
      </c>
      <c r="E5" s="27">
        <v>-0.9743059111573027</v>
      </c>
      <c r="F5" s="27">
        <v>-5.6967324769284673</v>
      </c>
      <c r="G5" s="27">
        <v>32.523269709126069</v>
      </c>
      <c r="H5" s="27">
        <v>10.484686734993275</v>
      </c>
      <c r="I5" s="27">
        <v>-8.570755092396908</v>
      </c>
      <c r="J5" s="27">
        <v>-0.20387381897620793</v>
      </c>
      <c r="K5" s="27">
        <v>2.4523160762942808</v>
      </c>
      <c r="L5" s="27">
        <v>7.7127659574468099</v>
      </c>
      <c r="M5" s="27">
        <v>2.9629629629629672</v>
      </c>
      <c r="N5" s="27">
        <v>2.1582733812949728</v>
      </c>
      <c r="O5" s="27">
        <v>3.2863849765258246</v>
      </c>
    </row>
    <row r="6" spans="1:15" ht="18" customHeight="1">
      <c r="A6" s="78" t="s">
        <v>62</v>
      </c>
      <c r="B6" s="79">
        <v>20</v>
      </c>
      <c r="C6" s="79">
        <v>20</v>
      </c>
      <c r="D6" s="79">
        <v>20</v>
      </c>
      <c r="E6" s="79">
        <v>20</v>
      </c>
      <c r="F6" s="79">
        <v>20</v>
      </c>
      <c r="G6" s="79">
        <v>20</v>
      </c>
      <c r="H6" s="79">
        <v>20</v>
      </c>
      <c r="I6" s="79">
        <v>20</v>
      </c>
      <c r="J6" s="79">
        <v>20</v>
      </c>
      <c r="K6" s="79">
        <v>20</v>
      </c>
      <c r="L6" s="79">
        <v>20</v>
      </c>
      <c r="M6" s="79">
        <v>20</v>
      </c>
      <c r="N6" s="79">
        <v>20</v>
      </c>
      <c r="O6" s="79">
        <v>20</v>
      </c>
    </row>
    <row r="7" spans="1:15" ht="18" customHeight="1">
      <c r="A7" s="80" t="s">
        <v>35</v>
      </c>
      <c r="B7" s="81">
        <v>5520.5229599899994</v>
      </c>
      <c r="C7" s="81">
        <v>5625.6674999999996</v>
      </c>
      <c r="D7" s="81">
        <v>5883.4</v>
      </c>
      <c r="E7" s="81">
        <v>5826.0776860229716</v>
      </c>
      <c r="F7" s="81">
        <v>5494.1816263522187</v>
      </c>
      <c r="G7" s="81">
        <v>7281.0691349999988</v>
      </c>
      <c r="H7" s="81">
        <v>8044.4664247630335</v>
      </c>
      <c r="I7" s="81">
        <v>7354.9949090064965</v>
      </c>
      <c r="J7" s="81">
        <v>7340</v>
      </c>
      <c r="K7" s="81">
        <v>7520</v>
      </c>
      <c r="L7" s="81">
        <v>8100</v>
      </c>
      <c r="M7" s="81">
        <v>8340</v>
      </c>
      <c r="N7" s="81">
        <v>8520</v>
      </c>
      <c r="O7" s="81">
        <v>8800</v>
      </c>
    </row>
    <row r="8" spans="1:15" ht="18" customHeight="1">
      <c r="A8" s="33" t="s">
        <v>63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</v>
      </c>
    </row>
    <row r="9" spans="1:15" ht="18" customHeight="1">
      <c r="A9" s="83" t="s">
        <v>64</v>
      </c>
      <c r="B9" s="84">
        <v>5520.5229599899994</v>
      </c>
      <c r="C9" s="85">
        <v>5625.6674999999996</v>
      </c>
      <c r="D9" s="85">
        <v>5883.4</v>
      </c>
      <c r="E9" s="85">
        <v>5826.0776860229716</v>
      </c>
      <c r="F9" s="85">
        <v>5494.1816263522187</v>
      </c>
      <c r="G9" s="85">
        <v>7281.0691349999988</v>
      </c>
      <c r="H9" s="85">
        <v>8044.4664247630335</v>
      </c>
      <c r="I9" s="85">
        <v>7354.9949090064965</v>
      </c>
      <c r="J9" s="85">
        <v>7340</v>
      </c>
      <c r="K9" s="85">
        <v>7520</v>
      </c>
      <c r="L9" s="85">
        <v>8100</v>
      </c>
      <c r="M9" s="85">
        <v>8340</v>
      </c>
      <c r="N9" s="85">
        <v>8520</v>
      </c>
      <c r="O9" s="85">
        <v>8799</v>
      </c>
    </row>
    <row r="10" spans="1:15" ht="18" customHeight="1">
      <c r="A10" s="20" t="s">
        <v>65</v>
      </c>
      <c r="B10" s="55">
        <v>0.30919999999999997</v>
      </c>
      <c r="C10" s="55">
        <v>0.3034</v>
      </c>
      <c r="D10" s="86">
        <v>0.3135</v>
      </c>
      <c r="E10" s="86">
        <v>0.313</v>
      </c>
      <c r="F10" s="86">
        <v>0.42130000000000001</v>
      </c>
      <c r="G10" s="86">
        <v>0.44340000000000002</v>
      </c>
      <c r="H10" s="86">
        <v>0.33760000000000001</v>
      </c>
      <c r="I10" s="86">
        <v>0.23910000000000001</v>
      </c>
      <c r="J10" s="86">
        <v>0.2369</v>
      </c>
      <c r="K10" s="86">
        <v>0.23649999999999999</v>
      </c>
      <c r="L10" s="86">
        <v>0.22900000000000001</v>
      </c>
      <c r="M10" s="86">
        <v>0.23050000000000001</v>
      </c>
      <c r="N10" s="86">
        <v>0.23230000000000001</v>
      </c>
      <c r="O10" s="86">
        <v>0.23280000000000001</v>
      </c>
    </row>
    <row r="11" spans="1:15" ht="18" customHeight="1">
      <c r="A11" s="87" t="s">
        <v>66</v>
      </c>
      <c r="B11" s="88">
        <v>1716.6095100000002</v>
      </c>
      <c r="C11" s="88">
        <v>1716.063189</v>
      </c>
      <c r="D11" s="88">
        <v>1853.6815695</v>
      </c>
      <c r="E11" s="88">
        <v>1823.56231572519</v>
      </c>
      <c r="F11" s="88">
        <v>2314.69871918219</v>
      </c>
      <c r="G11" s="88">
        <v>3239.6949070000001</v>
      </c>
      <c r="H11" s="88">
        <v>2715.8118650000001</v>
      </c>
      <c r="I11" s="88">
        <v>1758.5792827434534</v>
      </c>
      <c r="J11" s="88">
        <v>1740</v>
      </c>
      <c r="K11" s="88">
        <v>1780</v>
      </c>
      <c r="L11" s="88">
        <v>1850</v>
      </c>
      <c r="M11" s="88">
        <v>1920</v>
      </c>
      <c r="N11" s="88">
        <v>1980</v>
      </c>
      <c r="O11" s="88">
        <v>2050</v>
      </c>
    </row>
    <row r="12" spans="1:15" ht="18" customHeight="1">
      <c r="A12" s="20" t="s">
        <v>61</v>
      </c>
      <c r="B12" s="27">
        <v>3.8231096986504953</v>
      </c>
      <c r="C12" s="27">
        <v>-3.1825583909306232E-2</v>
      </c>
      <c r="D12" s="27">
        <v>8.0194238406916973</v>
      </c>
      <c r="E12" s="27">
        <v>-1.6248342903325219</v>
      </c>
      <c r="F12" s="27">
        <v>26.932800662843583</v>
      </c>
      <c r="G12" s="27">
        <v>39.961839532387259</v>
      </c>
      <c r="H12" s="27">
        <v>-16.170752402272427</v>
      </c>
      <c r="I12" s="27">
        <v>-35.246645564550064</v>
      </c>
      <c r="J12" s="27">
        <v>-1.0564938940068158</v>
      </c>
      <c r="K12" s="27">
        <v>2.2988505747126409</v>
      </c>
      <c r="L12" s="27">
        <v>3.9325842696629199</v>
      </c>
      <c r="M12" s="27">
        <v>3.7837837837837895</v>
      </c>
      <c r="N12" s="27">
        <v>3.125</v>
      </c>
      <c r="O12" s="27">
        <v>3.5353535353535248</v>
      </c>
    </row>
    <row r="13" spans="1:15" ht="18" customHeight="1">
      <c r="A13" s="89"/>
      <c r="B13" s="141"/>
      <c r="C13" s="141"/>
      <c r="D13" s="14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8" customHeight="1">
      <c r="A14" s="80" t="s">
        <v>67</v>
      </c>
      <c r="B14" s="81">
        <v>1706.9456992289076</v>
      </c>
      <c r="C14" s="81">
        <v>1706.063189</v>
      </c>
      <c r="D14" s="81">
        <v>1843.6815695</v>
      </c>
      <c r="E14" s="81">
        <v>1813.56231572519</v>
      </c>
      <c r="F14" s="81">
        <v>2304.69871918219</v>
      </c>
      <c r="G14" s="81">
        <v>3226.061271</v>
      </c>
      <c r="H14" s="81">
        <v>2705.3853180000001</v>
      </c>
      <c r="I14" s="81">
        <v>1749.5843190931205</v>
      </c>
      <c r="J14" s="81">
        <v>1730</v>
      </c>
      <c r="K14" s="81">
        <v>1770</v>
      </c>
      <c r="L14" s="81">
        <v>1840</v>
      </c>
      <c r="M14" s="81">
        <v>1910</v>
      </c>
      <c r="N14" s="81">
        <v>1970</v>
      </c>
      <c r="O14" s="81">
        <v>2040</v>
      </c>
    </row>
    <row r="15" spans="1:15" ht="18" customHeight="1">
      <c r="A15" s="80" t="s">
        <v>68</v>
      </c>
      <c r="B15" s="90">
        <v>9.6638107710925905</v>
      </c>
      <c r="C15" s="90">
        <v>10</v>
      </c>
      <c r="D15" s="90">
        <v>10</v>
      </c>
      <c r="E15" s="90">
        <v>10</v>
      </c>
      <c r="F15" s="90">
        <v>10</v>
      </c>
      <c r="G15" s="90">
        <v>13.633636000000024</v>
      </c>
      <c r="H15" s="90">
        <v>10.426546999999999</v>
      </c>
      <c r="I15" s="90">
        <v>8.9949636503330002</v>
      </c>
      <c r="J15" s="90">
        <v>10</v>
      </c>
      <c r="K15" s="90">
        <v>10</v>
      </c>
      <c r="L15" s="90">
        <v>10</v>
      </c>
      <c r="M15" s="90">
        <v>10</v>
      </c>
      <c r="N15" s="90">
        <v>10</v>
      </c>
      <c r="O15" s="90">
        <v>10</v>
      </c>
    </row>
    <row r="16" spans="1:15" ht="15.75" customHeight="1">
      <c r="A16" s="64"/>
      <c r="B16" s="30"/>
      <c r="C16" s="30"/>
      <c r="D16" s="30"/>
      <c r="E16" s="30"/>
      <c r="F16" s="30"/>
      <c r="G16" s="30"/>
      <c r="H16" s="65"/>
      <c r="I16" s="30"/>
      <c r="J16" s="30"/>
      <c r="K16" s="30"/>
      <c r="L16" s="142"/>
      <c r="M16" s="30"/>
      <c r="N16" s="30"/>
      <c r="O16" s="30"/>
    </row>
    <row r="17" spans="1:15" ht="19.5" customHeight="1">
      <c r="A17" s="64"/>
      <c r="B17" s="91"/>
      <c r="C17" s="65"/>
      <c r="D17" s="65"/>
      <c r="E17" s="65"/>
      <c r="F17" s="65"/>
      <c r="G17" s="65"/>
      <c r="H17" s="65"/>
      <c r="I17" s="65"/>
      <c r="J17" s="65"/>
      <c r="K17" s="30"/>
      <c r="L17" s="30"/>
      <c r="M17" s="30"/>
      <c r="N17" s="30"/>
      <c r="O17" s="30"/>
    </row>
    <row r="18" spans="1:15" ht="20.25" customHeight="1">
      <c r="A18" s="67" t="s">
        <v>69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 t="s">
        <v>1</v>
      </c>
    </row>
    <row r="19" spans="1:15" ht="18" customHeight="1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  <row r="20" spans="1:15" ht="15" customHeight="1">
      <c r="A20" s="73" t="s">
        <v>70</v>
      </c>
      <c r="B20" s="74">
        <v>2016</v>
      </c>
      <c r="C20" s="74">
        <v>2017</v>
      </c>
      <c r="D20" s="74">
        <v>2018</v>
      </c>
      <c r="E20" s="74">
        <v>2019</v>
      </c>
      <c r="F20" s="74">
        <v>2020</v>
      </c>
      <c r="G20" s="74">
        <v>2021</v>
      </c>
      <c r="H20" s="74">
        <v>2022</v>
      </c>
      <c r="I20" s="74">
        <v>2023</v>
      </c>
      <c r="J20" s="74">
        <v>2024</v>
      </c>
      <c r="K20" s="74" t="s">
        <v>4</v>
      </c>
      <c r="L20" s="74" t="s">
        <v>5</v>
      </c>
      <c r="M20" s="74" t="s">
        <v>6</v>
      </c>
      <c r="N20" s="74" t="s">
        <v>138</v>
      </c>
      <c r="O20" s="75" t="s">
        <v>141</v>
      </c>
    </row>
    <row r="21" spans="1:15" ht="18" hidden="1" customHeight="1">
      <c r="A21" s="95" t="s">
        <v>71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 ht="18" hidden="1" customHeight="1">
      <c r="A22" s="33" t="s">
        <v>72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8" hidden="1" customHeight="1">
      <c r="A23" s="33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0.25" hidden="1" customHeight="1">
      <c r="A24" s="33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20.25" hidden="1" customHeight="1">
      <c r="A25" s="33" t="s">
        <v>75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20.25" hidden="1" customHeight="1">
      <c r="A26" s="33" t="s">
        <v>76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8" hidden="1" customHeight="1">
      <c r="A27" s="33" t="s">
        <v>77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8" hidden="1" customHeight="1">
      <c r="A28" s="33" t="s">
        <v>78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 ht="18" hidden="1" customHeight="1">
      <c r="A29" s="33" t="s">
        <v>79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18" hidden="1" customHeight="1">
      <c r="A30" s="97" t="s">
        <v>80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</row>
    <row r="31" spans="1:15" ht="18" hidden="1" customHeight="1">
      <c r="A31" s="33" t="s">
        <v>81</v>
      </c>
      <c r="B31" s="46">
        <v>1.2317743602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1:15" ht="18" hidden="1" customHeight="1">
      <c r="A32" s="97" t="s">
        <v>82</v>
      </c>
      <c r="B32" s="98">
        <v>-3.7577889301000003</v>
      </c>
      <c r="C32" s="98">
        <v>4.6470400000000009E-2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</row>
    <row r="33" spans="1:15" ht="18" hidden="1" customHeight="1">
      <c r="A33" s="33" t="s">
        <v>83</v>
      </c>
      <c r="B33" s="46">
        <v>19.920734373097005</v>
      </c>
      <c r="C33" s="34">
        <v>5.0616199999999996</v>
      </c>
      <c r="D33" s="34">
        <v>0</v>
      </c>
      <c r="E33" s="34">
        <v>-1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</row>
    <row r="34" spans="1:15" ht="18" hidden="1" customHeight="1">
      <c r="A34" s="97" t="s">
        <v>84</v>
      </c>
      <c r="B34" s="98">
        <v>17.199093428650002</v>
      </c>
      <c r="C34" s="98">
        <v>0</v>
      </c>
      <c r="D34" s="98">
        <v>-29.822407999999999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</row>
    <row r="35" spans="1:15" ht="18" hidden="1" customHeight="1">
      <c r="A35" s="33" t="s">
        <v>85</v>
      </c>
      <c r="B35" s="34">
        <v>3.2329396171999991</v>
      </c>
      <c r="C35" s="34">
        <v>3.08047</v>
      </c>
      <c r="D35" s="34">
        <v>1.3300993297999999</v>
      </c>
      <c r="E35" s="34">
        <v>4.2248627300999999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</row>
    <row r="36" spans="1:15" ht="18" hidden="1" customHeight="1">
      <c r="A36" s="97" t="s">
        <v>86</v>
      </c>
      <c r="B36" s="98">
        <v>-13.069181594112001</v>
      </c>
      <c r="C36" s="98">
        <v>2.7428520000000001</v>
      </c>
      <c r="D36" s="98">
        <v>5.2748329999999992</v>
      </c>
      <c r="E36" s="98">
        <v>-23.607262463599998</v>
      </c>
      <c r="F36" s="98">
        <v>43.247315000000008</v>
      </c>
      <c r="G36" s="98">
        <v>9.1306600000000007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</row>
    <row r="37" spans="1:15" ht="18" hidden="1" customHeight="1">
      <c r="A37" s="33" t="s">
        <v>87</v>
      </c>
      <c r="B37" s="34">
        <v>-21.042977887627988</v>
      </c>
      <c r="C37" s="46">
        <v>-2.2057630000000001</v>
      </c>
      <c r="D37" s="34">
        <v>3.6793339215999996</v>
      </c>
      <c r="E37" s="34">
        <v>2.1002462888000002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</row>
    <row r="38" spans="1:15" ht="18" hidden="1" customHeight="1">
      <c r="A38" s="80" t="s">
        <v>88</v>
      </c>
      <c r="B38" s="81">
        <v>331.74427679252608</v>
      </c>
      <c r="C38" s="81">
        <v>12.449598999999999</v>
      </c>
      <c r="D38" s="81">
        <v>2.3387319793999999</v>
      </c>
      <c r="E38" s="81">
        <v>2.3299997804000006</v>
      </c>
      <c r="F38" s="81">
        <v>0.37737500000000002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</row>
    <row r="39" spans="1:15" ht="18" hidden="1" customHeight="1">
      <c r="A39" s="33" t="s">
        <v>89</v>
      </c>
      <c r="B39" s="99">
        <v>1112.2145574247638</v>
      </c>
      <c r="C39" s="34">
        <v>497.46717599999999</v>
      </c>
      <c r="D39" s="34">
        <v>9.6450999999999976</v>
      </c>
      <c r="E39" s="34">
        <v>0.1278481836</v>
      </c>
      <c r="F39" s="34">
        <v>0.14204299999999995</v>
      </c>
      <c r="G39" s="34">
        <v>0.96131900000000003</v>
      </c>
      <c r="H39" s="34">
        <v>37.016480867600002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</row>
    <row r="40" spans="1:15" ht="18" customHeight="1">
      <c r="A40" s="80" t="s">
        <v>90</v>
      </c>
      <c r="B40" s="81">
        <v>90.198752735834006</v>
      </c>
      <c r="C40" s="88">
        <v>1259.280354</v>
      </c>
      <c r="D40" s="81">
        <v>352.737143</v>
      </c>
      <c r="E40" s="81">
        <v>32.182593199999999</v>
      </c>
      <c r="F40" s="81">
        <v>-2.3276500000000002</v>
      </c>
      <c r="G40" s="81">
        <v>-0.53106804360000004</v>
      </c>
      <c r="H40" s="81">
        <v>7.0265073118000014</v>
      </c>
      <c r="I40" s="81">
        <v>-2.7497820000000002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</row>
    <row r="41" spans="1:15" ht="18" customHeight="1">
      <c r="A41" s="33" t="s">
        <v>91</v>
      </c>
      <c r="B41" s="34"/>
      <c r="C41" s="34">
        <v>90.805971999999997</v>
      </c>
      <c r="D41" s="99">
        <v>1402.1785030000001</v>
      </c>
      <c r="E41" s="34">
        <v>339.27103128500005</v>
      </c>
      <c r="F41" s="34">
        <v>2.6388369999999997</v>
      </c>
      <c r="G41" s="34">
        <v>-0.55957899999999994</v>
      </c>
      <c r="H41" s="34">
        <v>4.9845489710000006</v>
      </c>
      <c r="I41" s="34">
        <v>-0.16758500000000048</v>
      </c>
      <c r="J41" s="34">
        <v>-6.4333620000000007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1:15" ht="18" customHeight="1">
      <c r="A42" s="80" t="s">
        <v>92</v>
      </c>
      <c r="B42" s="100"/>
      <c r="C42" s="100"/>
      <c r="D42" s="100">
        <v>109.66686655239998</v>
      </c>
      <c r="E42" s="84">
        <v>1433.82394583</v>
      </c>
      <c r="F42" s="100">
        <v>258.88040000000001</v>
      </c>
      <c r="G42" s="100">
        <v>9.4108069999999984</v>
      </c>
      <c r="H42" s="100">
        <v>-8.7718461200000011</v>
      </c>
      <c r="I42" s="100">
        <v>-11.444501000000001</v>
      </c>
      <c r="J42" s="100">
        <v>-0.18818800000000002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</row>
    <row r="43" spans="1:15" ht="18" customHeight="1">
      <c r="A43" s="34" t="s">
        <v>93</v>
      </c>
      <c r="B43" s="34"/>
      <c r="C43" s="143"/>
      <c r="D43" s="34"/>
      <c r="E43" s="34">
        <v>119.3350331437</v>
      </c>
      <c r="F43" s="99">
        <v>1556.5623529999998</v>
      </c>
      <c r="G43" s="34">
        <v>602.05522099999996</v>
      </c>
      <c r="H43" s="34">
        <v>21.428107529800002</v>
      </c>
      <c r="I43" s="34">
        <v>-0.57710399999999995</v>
      </c>
      <c r="J43" s="34">
        <v>13.994792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</row>
    <row r="44" spans="1:15" ht="18" customHeight="1">
      <c r="A44" s="100" t="s">
        <v>94</v>
      </c>
      <c r="B44" s="100"/>
      <c r="C44" s="144"/>
      <c r="D44" s="100"/>
      <c r="E44" s="100"/>
      <c r="F44" s="100">
        <v>107.29825000000001</v>
      </c>
      <c r="G44" s="84">
        <v>2111.214176</v>
      </c>
      <c r="H44" s="100">
        <v>995.30269975641613</v>
      </c>
      <c r="I44" s="100">
        <v>17.267151999999996</v>
      </c>
      <c r="J44" s="100">
        <v>12.892685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</row>
    <row r="45" spans="1:15" ht="18" customHeight="1">
      <c r="A45" s="34" t="s">
        <v>95</v>
      </c>
      <c r="B45" s="34"/>
      <c r="C45" s="143"/>
      <c r="D45" s="34"/>
      <c r="E45" s="34"/>
      <c r="F45" s="34"/>
      <c r="G45" s="34">
        <v>127.6966850078</v>
      </c>
      <c r="H45" s="99">
        <v>1836.5188261017761</v>
      </c>
      <c r="I45" s="34">
        <v>730.48772199999996</v>
      </c>
      <c r="J45" s="34">
        <v>13.591648999999999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</row>
    <row r="46" spans="1:15" ht="18" customHeight="1">
      <c r="A46" s="101" t="s">
        <v>96</v>
      </c>
      <c r="B46" s="101"/>
      <c r="C46" s="145"/>
      <c r="D46" s="145"/>
      <c r="E46" s="145"/>
      <c r="F46" s="145"/>
      <c r="G46" s="145"/>
      <c r="H46" s="146">
        <v>153.38809136079999</v>
      </c>
      <c r="I46" s="84">
        <v>1222.0262829999999</v>
      </c>
      <c r="J46" s="101">
        <v>372.73759799999993</v>
      </c>
      <c r="K46" s="101">
        <v>20</v>
      </c>
      <c r="L46" s="101">
        <v>0</v>
      </c>
      <c r="M46" s="101">
        <v>0</v>
      </c>
      <c r="N46" s="101">
        <v>0</v>
      </c>
      <c r="O46" s="101">
        <v>0</v>
      </c>
    </row>
    <row r="47" spans="1:15" ht="18" customHeight="1">
      <c r="A47" s="34" t="s">
        <v>97</v>
      </c>
      <c r="B47" s="34"/>
      <c r="C47" s="143"/>
      <c r="D47" s="143"/>
      <c r="E47" s="143"/>
      <c r="F47" s="143"/>
      <c r="G47" s="143"/>
      <c r="H47" s="46">
        <v>0.51111899999999999</v>
      </c>
      <c r="I47" s="34">
        <v>107.34523800000001</v>
      </c>
      <c r="J47" s="99">
        <v>1259.7010979999998</v>
      </c>
      <c r="K47" s="34">
        <v>340</v>
      </c>
      <c r="L47" s="34">
        <v>20</v>
      </c>
      <c r="M47" s="34">
        <v>0</v>
      </c>
      <c r="N47" s="34">
        <v>0</v>
      </c>
      <c r="O47" s="34">
        <v>0</v>
      </c>
    </row>
    <row r="48" spans="1:15" ht="18" customHeight="1">
      <c r="A48" s="100" t="s">
        <v>98</v>
      </c>
      <c r="B48" s="100"/>
      <c r="C48" s="100"/>
      <c r="D48" s="100"/>
      <c r="E48" s="100"/>
      <c r="F48" s="100"/>
      <c r="G48" s="100"/>
      <c r="H48" s="100"/>
      <c r="I48" s="100">
        <v>0.338308</v>
      </c>
      <c r="J48" s="100">
        <v>101.17070100000001</v>
      </c>
      <c r="K48" s="84">
        <v>1250</v>
      </c>
      <c r="L48" s="100">
        <v>400</v>
      </c>
      <c r="M48" s="100">
        <v>10</v>
      </c>
      <c r="N48" s="100">
        <v>0</v>
      </c>
      <c r="O48" s="100">
        <v>0</v>
      </c>
    </row>
    <row r="49" spans="1:15" ht="18" customHeight="1">
      <c r="A49" s="34" t="s">
        <v>99</v>
      </c>
      <c r="B49" s="34"/>
      <c r="C49" s="34"/>
      <c r="D49" s="34"/>
      <c r="E49" s="34"/>
      <c r="F49" s="34"/>
      <c r="G49" s="34"/>
      <c r="H49" s="34"/>
      <c r="I49" s="34"/>
      <c r="J49" s="34">
        <v>0.30591299999999999</v>
      </c>
      <c r="K49" s="34">
        <v>70</v>
      </c>
      <c r="L49" s="99">
        <v>1280</v>
      </c>
      <c r="M49" s="34">
        <v>480</v>
      </c>
      <c r="N49" s="34">
        <v>10</v>
      </c>
      <c r="O49" s="34">
        <v>0</v>
      </c>
    </row>
    <row r="50" spans="1:15" ht="18" customHeight="1">
      <c r="A50" s="100" t="s">
        <v>100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>
        <v>60</v>
      </c>
      <c r="M50" s="84">
        <v>1320</v>
      </c>
      <c r="N50" s="100">
        <v>500</v>
      </c>
      <c r="O50" s="100">
        <v>10</v>
      </c>
    </row>
    <row r="51" spans="1:15" ht="18" customHeight="1">
      <c r="A51" s="153" t="s">
        <v>101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>
        <v>60</v>
      </c>
      <c r="N51" s="154">
        <v>1360</v>
      </c>
      <c r="O51" s="153">
        <v>530</v>
      </c>
    </row>
    <row r="52" spans="1:15" ht="18" customHeight="1">
      <c r="A52" s="100" t="s">
        <v>139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>
        <v>60</v>
      </c>
      <c r="O52" s="84">
        <v>1410</v>
      </c>
    </row>
    <row r="53" spans="1:15" ht="18" customHeight="1" thickBot="1">
      <c r="A53" s="155" t="s">
        <v>142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6"/>
      <c r="O53" s="155">
        <v>60</v>
      </c>
    </row>
    <row r="54" spans="1:15" ht="18" customHeight="1" thickTop="1">
      <c r="A54" s="157" t="s">
        <v>58</v>
      </c>
      <c r="B54" s="157">
        <v>1537.872180320431</v>
      </c>
      <c r="C54" s="157">
        <v>1868.7287504000001</v>
      </c>
      <c r="D54" s="157">
        <v>1857.0282027832002</v>
      </c>
      <c r="E54" s="157">
        <v>1908.7882979779999</v>
      </c>
      <c r="F54" s="157">
        <v>1966.8189229999998</v>
      </c>
      <c r="G54" s="157">
        <v>2859.3782209642</v>
      </c>
      <c r="H54" s="157">
        <v>3047.4045347791921</v>
      </c>
      <c r="I54" s="157">
        <v>2062.5257309999997</v>
      </c>
      <c r="J54" s="157">
        <v>1767.7728859999995</v>
      </c>
      <c r="K54" s="157">
        <v>1680</v>
      </c>
      <c r="L54" s="157">
        <v>1760</v>
      </c>
      <c r="M54" s="157">
        <v>1870</v>
      </c>
      <c r="N54" s="157">
        <v>1930</v>
      </c>
      <c r="O54" s="157">
        <v>2010</v>
      </c>
    </row>
    <row r="55" spans="1:15" ht="18" customHeight="1">
      <c r="A55" s="20" t="s">
        <v>8</v>
      </c>
      <c r="B55" s="147">
        <v>-6.3152932207774519</v>
      </c>
      <c r="C55" s="147">
        <v>21.513918667195853</v>
      </c>
      <c r="D55" s="147">
        <v>-0.62612338009437885</v>
      </c>
      <c r="E55" s="147">
        <v>2.7872541255552719</v>
      </c>
      <c r="F55" s="147">
        <v>3.0401813068255068</v>
      </c>
      <c r="G55" s="147">
        <v>45.380857766142228</v>
      </c>
      <c r="H55" s="147">
        <v>6.5757762452141932</v>
      </c>
      <c r="I55" s="147">
        <v>-32.318610559872866</v>
      </c>
      <c r="J55" s="147">
        <v>-14.290868742621289</v>
      </c>
      <c r="K55" s="147">
        <v>-4.965167567345496</v>
      </c>
      <c r="L55" s="147">
        <v>4.7619047619047672</v>
      </c>
      <c r="M55" s="147">
        <v>6.25</v>
      </c>
      <c r="N55" s="147">
        <v>3.2085561497326109</v>
      </c>
      <c r="O55" s="147">
        <v>4.1450777202072464</v>
      </c>
    </row>
    <row r="57" spans="1:15" ht="18" customHeight="1">
      <c r="B57" s="12"/>
      <c r="C57" s="12"/>
      <c r="D57" s="12"/>
      <c r="E57" s="12"/>
      <c r="F57" s="12"/>
      <c r="G57" s="12"/>
    </row>
    <row r="58" spans="1:15" ht="18" customHeight="1">
      <c r="B58" s="9"/>
      <c r="C58" s="9"/>
      <c r="D58" s="9"/>
      <c r="E58" s="9"/>
      <c r="F58" s="9"/>
      <c r="G58" s="9"/>
    </row>
    <row r="59" spans="1:15" ht="18" customHeight="1">
      <c r="B59" s="9"/>
      <c r="C59" s="9"/>
      <c r="D59" s="9"/>
      <c r="E59" s="9"/>
      <c r="F59" s="9"/>
      <c r="G59" s="9"/>
    </row>
    <row r="60" spans="1:15" ht="18" customHeight="1">
      <c r="B60" s="9"/>
      <c r="C60" s="9"/>
      <c r="D60" s="9"/>
      <c r="E60" s="9"/>
      <c r="F60" s="9"/>
      <c r="G60" s="9"/>
    </row>
    <row r="61" spans="1:15" ht="18" customHeight="1">
      <c r="B61" s="9"/>
      <c r="C61" s="9"/>
      <c r="D61" s="9"/>
      <c r="E61" s="9"/>
      <c r="F61" s="9"/>
      <c r="G61" s="9"/>
    </row>
    <row r="62" spans="1:15" ht="18" customHeight="1">
      <c r="B62" s="9"/>
      <c r="C62" s="9"/>
      <c r="D62" s="9"/>
      <c r="E62" s="9"/>
      <c r="F62" s="9"/>
      <c r="G62" s="9"/>
    </row>
    <row r="63" spans="1:15" ht="18" customHeight="1">
      <c r="B63" s="9"/>
      <c r="C63" s="9"/>
      <c r="D63" s="9"/>
      <c r="E63" s="9"/>
      <c r="F63" s="9"/>
      <c r="G63" s="9"/>
    </row>
    <row r="64" spans="1:15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  <row r="70" spans="2:2" ht="18" customHeight="1">
      <c r="B70" s="9"/>
    </row>
    <row r="71" spans="2:2" ht="18" customHeight="1">
      <c r="B71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1"/>
  <sheetViews>
    <sheetView tabSelected="1" topLeftCell="A13" zoomScaleNormal="100" workbookViewId="0">
      <selection activeCell="I35" sqref="I35:O39"/>
    </sheetView>
  </sheetViews>
  <sheetFormatPr defaultColWidth="8.85546875" defaultRowHeight="18" customHeight="1"/>
  <cols>
    <col min="1" max="1" width="46.5703125" style="1" bestFit="1" customWidth="1"/>
    <col min="2" max="5" width="10.140625" style="1" hidden="1" customWidth="1"/>
    <col min="6" max="7" width="7.85546875" style="1" hidden="1" customWidth="1"/>
    <col min="8" max="8" width="10.42578125" style="1" hidden="1" customWidth="1"/>
    <col min="9" max="15" width="10.42578125" style="1" customWidth="1"/>
    <col min="16" max="16384" width="8.85546875" style="1"/>
  </cols>
  <sheetData>
    <row r="1" spans="1:15" ht="18" customHeight="1">
      <c r="A1" s="102" t="s">
        <v>102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 t="s">
        <v>1</v>
      </c>
    </row>
    <row r="2" spans="1:15" ht="18" customHeight="1">
      <c r="A2" s="105" t="s">
        <v>103</v>
      </c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/>
    </row>
    <row r="3" spans="1:15" ht="18" customHeight="1">
      <c r="A3" s="109" t="s">
        <v>29</v>
      </c>
      <c r="B3" s="110">
        <v>2016</v>
      </c>
      <c r="C3" s="110">
        <v>2017</v>
      </c>
      <c r="D3" s="110">
        <v>2018</v>
      </c>
      <c r="E3" s="110">
        <v>2019</v>
      </c>
      <c r="F3" s="110">
        <v>2020</v>
      </c>
      <c r="G3" s="110">
        <v>2021</v>
      </c>
      <c r="H3" s="110">
        <v>2022</v>
      </c>
      <c r="I3" s="110">
        <v>2023</v>
      </c>
      <c r="J3" s="110">
        <v>2024</v>
      </c>
      <c r="K3" s="110" t="s">
        <v>4</v>
      </c>
      <c r="L3" s="110" t="s">
        <v>5</v>
      </c>
      <c r="M3" s="110" t="s">
        <v>6</v>
      </c>
      <c r="N3" s="110" t="s">
        <v>138</v>
      </c>
      <c r="O3" s="111" t="s">
        <v>141</v>
      </c>
    </row>
    <row r="4" spans="1:15" ht="18" customHeight="1">
      <c r="A4" s="112" t="s">
        <v>104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8" customHeight="1">
      <c r="A5" s="114" t="s">
        <v>105</v>
      </c>
      <c r="B5" s="115">
        <v>44285.555372000003</v>
      </c>
      <c r="C5" s="115">
        <v>44878.291327000014</v>
      </c>
      <c r="D5" s="115">
        <v>45597.103672999998</v>
      </c>
      <c r="E5" s="115">
        <v>46313.687128999998</v>
      </c>
      <c r="F5" s="115">
        <v>46495.919148000001</v>
      </c>
      <c r="G5" s="115">
        <v>46774.067885999997</v>
      </c>
      <c r="H5" s="115">
        <v>47282.08457799998</v>
      </c>
      <c r="I5" s="115">
        <v>48091.729733</v>
      </c>
      <c r="J5" s="115">
        <v>48433.650431999995</v>
      </c>
      <c r="K5" s="115">
        <v>49000</v>
      </c>
      <c r="L5" s="115">
        <v>49500</v>
      </c>
      <c r="M5" s="115">
        <v>50500</v>
      </c>
      <c r="N5" s="115">
        <v>51500</v>
      </c>
      <c r="O5" s="115">
        <v>52500</v>
      </c>
    </row>
    <row r="6" spans="1:15" ht="18" customHeight="1">
      <c r="A6" s="116" t="s">
        <v>137</v>
      </c>
      <c r="B6" s="148"/>
      <c r="C6" s="148"/>
      <c r="D6" s="148"/>
      <c r="E6" s="148"/>
      <c r="F6" s="148"/>
      <c r="G6" s="148">
        <v>1.1131648965060053</v>
      </c>
      <c r="H6" s="148">
        <v>1.1132</v>
      </c>
      <c r="I6" s="149">
        <v>1.1163000000000001</v>
      </c>
      <c r="J6" s="149">
        <v>1.3101201650924119</v>
      </c>
      <c r="K6" s="149">
        <v>1.31</v>
      </c>
      <c r="L6" s="149">
        <v>1.31</v>
      </c>
      <c r="M6" s="149">
        <v>1.31</v>
      </c>
      <c r="N6" s="149">
        <v>1.31</v>
      </c>
      <c r="O6" s="149">
        <v>1.31</v>
      </c>
    </row>
    <row r="7" spans="1:15" ht="18" customHeight="1">
      <c r="A7" s="33" t="s">
        <v>108</v>
      </c>
      <c r="B7" s="148"/>
      <c r="C7" s="148"/>
      <c r="D7" s="148"/>
      <c r="E7" s="148"/>
      <c r="F7" s="148"/>
      <c r="G7" s="148">
        <v>520.67250437484051</v>
      </c>
      <c r="H7" s="148">
        <v>526.34416552229573</v>
      </c>
      <c r="I7" s="148">
        <v>536.84797900947899</v>
      </c>
      <c r="J7" s="148">
        <v>634.53902100000005</v>
      </c>
      <c r="K7" s="148">
        <v>641.9</v>
      </c>
      <c r="L7" s="148">
        <v>648.45000000000005</v>
      </c>
      <c r="M7" s="148">
        <v>661.55</v>
      </c>
      <c r="N7" s="148">
        <v>674.65</v>
      </c>
      <c r="O7" s="148">
        <v>687.75</v>
      </c>
    </row>
    <row r="8" spans="1:15" ht="18" customHeight="1">
      <c r="A8" s="114" t="s">
        <v>106</v>
      </c>
      <c r="B8" s="115">
        <v>52466.665501000003</v>
      </c>
      <c r="C8" s="115">
        <v>53185.458803999987</v>
      </c>
      <c r="D8" s="115">
        <v>53681.002081999999</v>
      </c>
      <c r="E8" s="115">
        <v>55964.788564000002</v>
      </c>
      <c r="F8" s="115">
        <v>57040.884533999997</v>
      </c>
      <c r="G8" s="115">
        <v>57620.381547999998</v>
      </c>
      <c r="H8" s="115">
        <v>60593.956982000054</v>
      </c>
      <c r="I8" s="115">
        <v>66540.487823999996</v>
      </c>
      <c r="J8" s="115">
        <v>67331.485813999985</v>
      </c>
      <c r="K8" s="115">
        <v>70000</v>
      </c>
      <c r="L8" s="115">
        <v>72500</v>
      </c>
      <c r="M8" s="115">
        <v>75500</v>
      </c>
      <c r="N8" s="115">
        <v>78500</v>
      </c>
      <c r="O8" s="115">
        <v>81500</v>
      </c>
    </row>
    <row r="9" spans="1:15" ht="18" customHeight="1">
      <c r="A9" s="116" t="s">
        <v>107</v>
      </c>
      <c r="B9" s="56">
        <v>0.99</v>
      </c>
      <c r="C9" s="56">
        <v>1.0602701353684172</v>
      </c>
      <c r="D9" s="56">
        <v>1.0658245820437686</v>
      </c>
      <c r="E9" s="56">
        <v>1.0740000000000001</v>
      </c>
      <c r="F9" s="56">
        <v>1.0803443724566728</v>
      </c>
      <c r="G9" s="56">
        <v>1.1131648965060053</v>
      </c>
      <c r="H9" s="56">
        <v>1.1132</v>
      </c>
      <c r="I9" s="56">
        <v>1.1163000000000001</v>
      </c>
      <c r="J9" s="56">
        <v>1.146498520963116</v>
      </c>
      <c r="K9" s="56">
        <v>1.1499999999999999</v>
      </c>
      <c r="L9" s="56">
        <v>1.1499999999999999</v>
      </c>
      <c r="M9" s="56">
        <v>1.1499999999999999</v>
      </c>
      <c r="N9" s="56">
        <v>1.1499999999999999</v>
      </c>
      <c r="O9" s="56">
        <v>1.1499999999999999</v>
      </c>
    </row>
    <row r="10" spans="1:15" ht="18" customHeight="1">
      <c r="A10" s="33" t="s">
        <v>108</v>
      </c>
      <c r="B10" s="117">
        <v>957.84698664270002</v>
      </c>
      <c r="C10" s="117">
        <v>1039.7406562613003</v>
      </c>
      <c r="D10" s="117">
        <v>1058.1304557241992</v>
      </c>
      <c r="E10" s="117">
        <v>1098.4708289428202</v>
      </c>
      <c r="F10" s="117">
        <v>1118.5540320000002</v>
      </c>
      <c r="G10" s="117">
        <v>641.40986062515947</v>
      </c>
      <c r="H10" s="117">
        <v>674.53192912362454</v>
      </c>
      <c r="I10" s="117">
        <v>742.7914655793121</v>
      </c>
      <c r="J10" s="117">
        <v>771.95448900000008</v>
      </c>
      <c r="K10" s="117">
        <v>805</v>
      </c>
      <c r="L10" s="117">
        <v>833.75</v>
      </c>
      <c r="M10" s="117">
        <v>868.25</v>
      </c>
      <c r="N10" s="117">
        <v>902.75</v>
      </c>
      <c r="O10" s="117">
        <v>937.25</v>
      </c>
    </row>
    <row r="11" spans="1:15" ht="18" customHeight="1">
      <c r="A11" s="112" t="s">
        <v>109</v>
      </c>
      <c r="B11" s="115">
        <v>116095.862192</v>
      </c>
      <c r="C11" s="115">
        <v>117449.80956499996</v>
      </c>
      <c r="D11" s="115">
        <v>118321.06855900001</v>
      </c>
      <c r="E11" s="115">
        <v>121982.959938</v>
      </c>
      <c r="F11" s="115">
        <v>122971.431415</v>
      </c>
      <c r="G11" s="115">
        <v>123001.023155</v>
      </c>
      <c r="H11" s="115">
        <v>128900.25460000003</v>
      </c>
      <c r="I11" s="115">
        <v>141617.701623</v>
      </c>
      <c r="J11" s="115">
        <v>144381.5676319999</v>
      </c>
      <c r="K11" s="115">
        <v>145000</v>
      </c>
      <c r="L11" s="115">
        <v>146000</v>
      </c>
      <c r="M11" s="115">
        <v>147000</v>
      </c>
      <c r="N11" s="115">
        <v>148000</v>
      </c>
      <c r="O11" s="115">
        <v>149000</v>
      </c>
    </row>
    <row r="12" spans="1:15" ht="18" customHeight="1">
      <c r="A12" s="116" t="s">
        <v>110</v>
      </c>
      <c r="B12" s="56">
        <v>0.46579999999999999</v>
      </c>
      <c r="C12" s="56">
        <v>0.48970339930742346</v>
      </c>
      <c r="D12" s="56">
        <v>0.4912298023182165</v>
      </c>
      <c r="E12" s="56">
        <v>0.49596877559882041</v>
      </c>
      <c r="F12" s="56">
        <v>0.49909401146088955</v>
      </c>
      <c r="G12" s="56">
        <v>0.50481649263806072</v>
      </c>
      <c r="H12" s="56">
        <v>0.50570000000000004</v>
      </c>
      <c r="I12" s="56">
        <v>0.50449999999999995</v>
      </c>
      <c r="J12" s="56">
        <v>0.50611052909489707</v>
      </c>
      <c r="K12" s="56">
        <v>0.51</v>
      </c>
      <c r="L12" s="56">
        <v>0.51</v>
      </c>
      <c r="M12" s="56">
        <v>0.51</v>
      </c>
      <c r="N12" s="56">
        <v>0.51</v>
      </c>
      <c r="O12" s="56">
        <v>0.51</v>
      </c>
    </row>
    <row r="13" spans="1:15" ht="18" customHeight="1">
      <c r="A13" s="33" t="s">
        <v>108</v>
      </c>
      <c r="B13" s="117">
        <v>540.77452609033605</v>
      </c>
      <c r="C13" s="117">
        <v>575.15570991990023</v>
      </c>
      <c r="D13" s="117">
        <v>581.2283511831771</v>
      </c>
      <c r="E13" s="117">
        <v>604.99739284369821</v>
      </c>
      <c r="F13" s="117">
        <v>613.74305000000004</v>
      </c>
      <c r="G13" s="117">
        <v>620.92945099999997</v>
      </c>
      <c r="H13" s="117">
        <v>651.8485875122002</v>
      </c>
      <c r="I13" s="117">
        <v>714.46130468803483</v>
      </c>
      <c r="J13" s="117">
        <v>730.73031585782144</v>
      </c>
      <c r="K13" s="117">
        <v>739.5</v>
      </c>
      <c r="L13" s="117">
        <v>744.6</v>
      </c>
      <c r="M13" s="117">
        <v>749.7</v>
      </c>
      <c r="N13" s="117">
        <v>754.8</v>
      </c>
      <c r="O13" s="117">
        <v>759.9</v>
      </c>
    </row>
    <row r="14" spans="1:15" ht="18" customHeight="1">
      <c r="A14" s="112" t="s">
        <v>111</v>
      </c>
      <c r="B14" s="115">
        <v>7896.1073500000002</v>
      </c>
      <c r="C14" s="115">
        <v>7913.7375920000068</v>
      </c>
      <c r="D14" s="115">
        <v>7902.8794539999999</v>
      </c>
      <c r="E14" s="115">
        <v>8079.5697989999999</v>
      </c>
      <c r="F14" s="115">
        <v>8057.3794449999996</v>
      </c>
      <c r="G14" s="115">
        <v>8005.8055869999998</v>
      </c>
      <c r="H14" s="115">
        <v>8342.9466220000031</v>
      </c>
      <c r="I14" s="115">
        <v>9102.0388999999996</v>
      </c>
      <c r="J14" s="115">
        <v>9269.8337560000109</v>
      </c>
      <c r="K14" s="115">
        <v>9300</v>
      </c>
      <c r="L14" s="115">
        <v>9400</v>
      </c>
      <c r="M14" s="115">
        <v>9500</v>
      </c>
      <c r="N14" s="115">
        <v>9600</v>
      </c>
      <c r="O14" s="115">
        <v>9700</v>
      </c>
    </row>
    <row r="15" spans="1:15" ht="18" customHeight="1">
      <c r="A15" s="116" t="s">
        <v>112</v>
      </c>
      <c r="B15" s="56">
        <v>1.1084435797970176</v>
      </c>
      <c r="C15" s="56">
        <v>1.1504383493829136</v>
      </c>
      <c r="D15" s="56">
        <v>1.1649852584471496</v>
      </c>
      <c r="E15" s="56">
        <v>1.1727940967824322</v>
      </c>
      <c r="F15" s="56">
        <v>1.1984856324462203</v>
      </c>
      <c r="G15" s="56">
        <v>1.204048286614982</v>
      </c>
      <c r="H15" s="56">
        <v>1.2069000000000001</v>
      </c>
      <c r="I15" s="56">
        <v>1.21</v>
      </c>
      <c r="J15" s="56">
        <v>1.2233263722404977</v>
      </c>
      <c r="K15" s="56">
        <v>1.24</v>
      </c>
      <c r="L15" s="56">
        <v>1.24</v>
      </c>
      <c r="M15" s="56">
        <v>1.24</v>
      </c>
      <c r="N15" s="56">
        <v>1.24</v>
      </c>
      <c r="O15" s="56">
        <v>1.24</v>
      </c>
    </row>
    <row r="16" spans="1:15" ht="18" customHeight="1">
      <c r="A16" s="33" t="s">
        <v>108</v>
      </c>
      <c r="B16" s="117">
        <v>87.523894974955425</v>
      </c>
      <c r="C16" s="117">
        <v>91.042672127900005</v>
      </c>
      <c r="D16" s="117">
        <v>92.067380631948581</v>
      </c>
      <c r="E16" s="117">
        <v>94.756717648088213</v>
      </c>
      <c r="F16" s="117">
        <v>96.566535000000002</v>
      </c>
      <c r="G16" s="117">
        <v>96.393765000000002</v>
      </c>
      <c r="H16" s="117">
        <v>100.69102278091805</v>
      </c>
      <c r="I16" s="117">
        <v>110.13467068999998</v>
      </c>
      <c r="J16" s="117">
        <v>113.40032100000001</v>
      </c>
      <c r="K16" s="117">
        <v>115.32</v>
      </c>
      <c r="L16" s="117">
        <v>116.56</v>
      </c>
      <c r="M16" s="117">
        <v>117.8</v>
      </c>
      <c r="N16" s="117">
        <v>119.04</v>
      </c>
      <c r="O16" s="117">
        <v>120.28</v>
      </c>
    </row>
    <row r="17" spans="1:15" ht="18" customHeight="1">
      <c r="A17" s="112" t="s">
        <v>113</v>
      </c>
      <c r="B17" s="115">
        <v>1985.3599839999999</v>
      </c>
      <c r="C17" s="115">
        <v>2035.0961520000008</v>
      </c>
      <c r="D17" s="115">
        <v>2545.788106</v>
      </c>
      <c r="E17" s="115">
        <v>2575.120977</v>
      </c>
      <c r="F17" s="115">
        <v>2599.9312890000001</v>
      </c>
      <c r="G17" s="115">
        <v>2603.5416110000001</v>
      </c>
      <c r="H17" s="115">
        <v>2846.0759970000004</v>
      </c>
      <c r="I17" s="115">
        <v>3385.4499539999997</v>
      </c>
      <c r="J17" s="115">
        <v>3744.7781649999979</v>
      </c>
      <c r="K17" s="115">
        <v>3600</v>
      </c>
      <c r="L17" s="115">
        <v>3700</v>
      </c>
      <c r="M17" s="115">
        <v>3800</v>
      </c>
      <c r="N17" s="115">
        <v>3900</v>
      </c>
      <c r="O17" s="115">
        <v>4000</v>
      </c>
    </row>
    <row r="18" spans="1:15" ht="18" customHeight="1">
      <c r="A18" s="20" t="s">
        <v>114</v>
      </c>
      <c r="B18" s="118">
        <v>3.0419197656011012</v>
      </c>
      <c r="C18" s="118">
        <v>3.0684109954869592</v>
      </c>
      <c r="D18" s="118">
        <v>3.0254943390113787</v>
      </c>
      <c r="E18" s="118">
        <v>3.048</v>
      </c>
      <c r="F18" s="118">
        <v>3.0528339089502761</v>
      </c>
      <c r="G18" s="118">
        <v>3.0736095655972218</v>
      </c>
      <c r="H18" s="118">
        <v>3.0768</v>
      </c>
      <c r="I18" s="118">
        <v>3.0760999999999998</v>
      </c>
      <c r="J18" s="118">
        <v>3.0903622297744322</v>
      </c>
      <c r="K18" s="118">
        <v>3.09</v>
      </c>
      <c r="L18" s="118">
        <v>3.09</v>
      </c>
      <c r="M18" s="118">
        <v>3.09</v>
      </c>
      <c r="N18" s="118">
        <v>3.09</v>
      </c>
      <c r="O18" s="118">
        <v>3.09</v>
      </c>
    </row>
    <row r="19" spans="1:15" ht="18" customHeight="1">
      <c r="A19" s="33" t="s">
        <v>108</v>
      </c>
      <c r="B19" s="117">
        <v>60.393057771630858</v>
      </c>
      <c r="C19" s="117">
        <v>62.445114096700024</v>
      </c>
      <c r="D19" s="117">
        <v>77.022675030255002</v>
      </c>
      <c r="E19" s="117">
        <v>78.489687378960014</v>
      </c>
      <c r="F19" s="117">
        <v>79.371583999999999</v>
      </c>
      <c r="G19" s="117">
        <v>80.022704000000019</v>
      </c>
      <c r="H19" s="117">
        <v>87.568066275696026</v>
      </c>
      <c r="I19" s="117">
        <v>104.13982603499399</v>
      </c>
      <c r="J19" s="117">
        <v>115.72721</v>
      </c>
      <c r="K19" s="117">
        <v>111.24</v>
      </c>
      <c r="L19" s="117">
        <v>114.33</v>
      </c>
      <c r="M19" s="117">
        <v>117.42</v>
      </c>
      <c r="N19" s="117">
        <v>120.51</v>
      </c>
      <c r="O19" s="117">
        <v>123.6</v>
      </c>
    </row>
    <row r="20" spans="1:15" ht="18" customHeight="1">
      <c r="A20" s="112" t="s">
        <v>115</v>
      </c>
      <c r="B20" s="115">
        <v>2269.7764969999998</v>
      </c>
      <c r="C20" s="115">
        <v>2399.5534629999979</v>
      </c>
      <c r="D20" s="115">
        <v>2412.149379</v>
      </c>
      <c r="E20" s="115">
        <v>2639.6474440000002</v>
      </c>
      <c r="F20" s="115">
        <v>2655.6772810000002</v>
      </c>
      <c r="G20" s="115">
        <v>2605.6783369999998</v>
      </c>
      <c r="H20" s="115">
        <v>2571.5886849999993</v>
      </c>
      <c r="I20" s="115">
        <v>2778.8232640000001</v>
      </c>
      <c r="J20" s="115">
        <v>2794.6725520000005</v>
      </c>
      <c r="K20" s="115">
        <v>2700</v>
      </c>
      <c r="L20" s="115">
        <v>2700</v>
      </c>
      <c r="M20" s="115">
        <v>2700</v>
      </c>
      <c r="N20" s="115">
        <v>2700</v>
      </c>
      <c r="O20" s="115">
        <v>2800</v>
      </c>
    </row>
    <row r="21" spans="1:15" ht="18" customHeight="1">
      <c r="A21" s="20" t="s">
        <v>116</v>
      </c>
      <c r="B21" s="56">
        <v>0.38497015556414316</v>
      </c>
      <c r="C21" s="56">
        <v>0.405906482477357</v>
      </c>
      <c r="D21" s="56">
        <v>0.38487259872142437</v>
      </c>
      <c r="E21" s="56">
        <v>0.39153671917407773</v>
      </c>
      <c r="F21" s="56">
        <v>0.38898645832863155</v>
      </c>
      <c r="G21" s="56">
        <v>0.37636026906110015</v>
      </c>
      <c r="H21" s="56">
        <v>0.35</v>
      </c>
      <c r="I21" s="56">
        <v>0.35770000000000002</v>
      </c>
      <c r="J21" s="56">
        <v>0.34902719281315958</v>
      </c>
      <c r="K21" s="56">
        <v>0.35</v>
      </c>
      <c r="L21" s="56">
        <v>0.35</v>
      </c>
      <c r="M21" s="56">
        <v>0.35</v>
      </c>
      <c r="N21" s="56">
        <v>0.35</v>
      </c>
      <c r="O21" s="56">
        <v>0.35</v>
      </c>
    </row>
    <row r="22" spans="1:15" ht="18" customHeight="1">
      <c r="A22" s="33" t="s">
        <v>108</v>
      </c>
      <c r="B22" s="117">
        <v>8.7379621114592592</v>
      </c>
      <c r="C22" s="117">
        <v>9.739943056826899</v>
      </c>
      <c r="D22" s="117">
        <v>9.2837019999999999</v>
      </c>
      <c r="E22" s="117">
        <v>10.335189</v>
      </c>
      <c r="F22" s="117">
        <v>10.330225</v>
      </c>
      <c r="G22" s="117">
        <v>9.8067379999999993</v>
      </c>
      <c r="H22" s="117">
        <v>9.0005603974999957</v>
      </c>
      <c r="I22" s="117">
        <v>9.9398508153280005</v>
      </c>
      <c r="J22" s="117">
        <v>9.7541671565654902</v>
      </c>
      <c r="K22" s="117">
        <v>9.4499999999999993</v>
      </c>
      <c r="L22" s="117">
        <v>9.4499999999999993</v>
      </c>
      <c r="M22" s="117">
        <v>9.4499999999999993</v>
      </c>
      <c r="N22" s="117">
        <v>9.4499999999999993</v>
      </c>
      <c r="O22" s="117">
        <v>9.7999999999999989</v>
      </c>
    </row>
    <row r="23" spans="1:15" ht="18" customHeight="1">
      <c r="A23" s="112" t="s">
        <v>117</v>
      </c>
      <c r="B23" s="115">
        <v>576.66160000000002</v>
      </c>
      <c r="C23" s="115">
        <v>548.65577199999996</v>
      </c>
      <c r="D23" s="115">
        <v>559.66824299999996</v>
      </c>
      <c r="E23" s="115">
        <v>555.77123600000004</v>
      </c>
      <c r="F23" s="115">
        <v>560.03433500000006</v>
      </c>
      <c r="G23" s="115">
        <v>549.59745299999997</v>
      </c>
      <c r="H23" s="115">
        <v>571.53487900000016</v>
      </c>
      <c r="I23" s="115">
        <v>540.98901699999999</v>
      </c>
      <c r="J23" s="115">
        <v>582.23780099999988</v>
      </c>
      <c r="K23" s="115">
        <v>610</v>
      </c>
      <c r="L23" s="115">
        <v>610</v>
      </c>
      <c r="M23" s="115">
        <v>610</v>
      </c>
      <c r="N23" s="115">
        <v>610</v>
      </c>
      <c r="O23" s="115">
        <v>610</v>
      </c>
    </row>
    <row r="24" spans="1:15" ht="18" customHeight="1">
      <c r="A24" s="20" t="s">
        <v>118</v>
      </c>
      <c r="B24" s="56">
        <v>2.8517193052307537</v>
      </c>
      <c r="C24" s="56">
        <v>3.699452352776853</v>
      </c>
      <c r="D24" s="56">
        <v>3.7679175020410192</v>
      </c>
      <c r="E24" s="56">
        <v>3.8526943615894091</v>
      </c>
      <c r="F24" s="56">
        <v>3.9772445380514032</v>
      </c>
      <c r="G24" s="56">
        <v>4.2929787740482857</v>
      </c>
      <c r="H24" s="56">
        <v>4.3346999999999998</v>
      </c>
      <c r="I24" s="56">
        <v>4.3304999999999998</v>
      </c>
      <c r="J24" s="56">
        <v>4.4286039064646721</v>
      </c>
      <c r="K24" s="56">
        <v>4.43</v>
      </c>
      <c r="L24" s="56">
        <v>4.43</v>
      </c>
      <c r="M24" s="56">
        <v>4.43</v>
      </c>
      <c r="N24" s="56">
        <v>4.43</v>
      </c>
      <c r="O24" s="56">
        <v>4.43</v>
      </c>
    </row>
    <row r="25" spans="1:15" ht="18" customHeight="1">
      <c r="A25" s="33" t="s">
        <v>108</v>
      </c>
      <c r="B25" s="119">
        <v>16.444770173052547</v>
      </c>
      <c r="C25" s="119">
        <v>20.297258865900005</v>
      </c>
      <c r="D25" s="119">
        <v>21.087837681362462</v>
      </c>
      <c r="E25" s="119">
        <v>21.412167072707771</v>
      </c>
      <c r="F25" s="119">
        <v>22.273935000000002</v>
      </c>
      <c r="G25" s="119">
        <v>23.594102000000003</v>
      </c>
      <c r="H25" s="119">
        <v>24.774322400013006</v>
      </c>
      <c r="I25" s="119">
        <v>23.427529381185</v>
      </c>
      <c r="J25" s="119">
        <v>25.785005999999999</v>
      </c>
      <c r="K25" s="119">
        <v>27.022999999999996</v>
      </c>
      <c r="L25" s="119">
        <v>27.022999999999996</v>
      </c>
      <c r="M25" s="119">
        <v>27.022999999999996</v>
      </c>
      <c r="N25" s="119">
        <v>27.022999999999996</v>
      </c>
      <c r="O25" s="119">
        <v>27.022999999999996</v>
      </c>
    </row>
    <row r="26" spans="1:15" ht="18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18" customHeight="1">
      <c r="A27" s="112" t="s">
        <v>119</v>
      </c>
      <c r="B27" s="120">
        <v>225575.98849600003</v>
      </c>
      <c r="C27" s="120">
        <v>228410.60267499997</v>
      </c>
      <c r="D27" s="120">
        <v>231019.65949600001</v>
      </c>
      <c r="E27" s="120">
        <v>238111.54508700001</v>
      </c>
      <c r="F27" s="120">
        <v>240381.25744700001</v>
      </c>
      <c r="G27" s="120">
        <v>241160.095577</v>
      </c>
      <c r="H27" s="120">
        <v>251108.44234300012</v>
      </c>
      <c r="I27" s="120">
        <v>272057.22031500004</v>
      </c>
      <c r="J27" s="120">
        <v>276538.2261519999</v>
      </c>
      <c r="K27" s="120">
        <v>280210</v>
      </c>
      <c r="L27" s="120">
        <v>284410</v>
      </c>
      <c r="M27" s="120">
        <v>289610</v>
      </c>
      <c r="N27" s="120">
        <v>294810</v>
      </c>
      <c r="O27" s="120">
        <v>300110</v>
      </c>
    </row>
    <row r="28" spans="1:15" ht="18" customHeight="1" thickBot="1">
      <c r="A28" s="22" t="s">
        <v>120</v>
      </c>
      <c r="B28" s="121">
        <v>1.1562767599544443</v>
      </c>
      <c r="C28" s="121">
        <v>1.2566116623934143</v>
      </c>
      <c r="D28" s="121">
        <v>1.1422660727848921</v>
      </c>
      <c r="E28" s="121">
        <v>3.0698190822685323</v>
      </c>
      <c r="F28" s="121">
        <v>0.95321390618448021</v>
      </c>
      <c r="G28" s="121">
        <v>0.32400118805921974</v>
      </c>
      <c r="H28" s="121">
        <v>4.1252043553050122</v>
      </c>
      <c r="I28" s="121">
        <v>8.3425223686366845</v>
      </c>
      <c r="J28" s="121">
        <v>1.6470821218461218</v>
      </c>
      <c r="K28" s="121">
        <v>1.3277635786894448</v>
      </c>
      <c r="L28" s="121">
        <v>1.498875843117653</v>
      </c>
      <c r="M28" s="121">
        <v>1.8283464013220341</v>
      </c>
      <c r="N28" s="121">
        <v>1.7955181105624884</v>
      </c>
      <c r="O28" s="121">
        <v>1.7977680540008922</v>
      </c>
    </row>
    <row r="29" spans="1:15" ht="18" customHeight="1" thickTop="1">
      <c r="A29" s="112" t="s">
        <v>121</v>
      </c>
      <c r="B29" s="122">
        <v>1671.7211977641341</v>
      </c>
      <c r="C29" s="122">
        <v>1798.4213543285273</v>
      </c>
      <c r="D29" s="122">
        <v>1838.8204022509422</v>
      </c>
      <c r="E29" s="122">
        <v>1908.4619828862742</v>
      </c>
      <c r="F29" s="122">
        <v>1940.8393610000001</v>
      </c>
      <c r="G29" s="122">
        <v>1992.829125</v>
      </c>
      <c r="H29" s="122">
        <v>2074.758654012247</v>
      </c>
      <c r="I29" s="122">
        <v>2241.7426261983328</v>
      </c>
      <c r="J29" s="122">
        <v>2401.8905300143874</v>
      </c>
      <c r="K29" s="122">
        <v>2449.433</v>
      </c>
      <c r="L29" s="122">
        <v>2494.163</v>
      </c>
      <c r="M29" s="122">
        <v>2551.1930000000002</v>
      </c>
      <c r="N29" s="122">
        <v>2608.223</v>
      </c>
      <c r="O29" s="122">
        <v>2665.6030000000005</v>
      </c>
    </row>
    <row r="30" spans="1:15" ht="18" customHeight="1">
      <c r="A30" s="20" t="s">
        <v>120</v>
      </c>
      <c r="B30" s="27">
        <v>2.7742280471450664</v>
      </c>
      <c r="C30" s="27">
        <v>7.5790243453184747</v>
      </c>
      <c r="D30" s="27">
        <v>2.2463616674246234</v>
      </c>
      <c r="E30" s="27">
        <v>3.7872964945397714</v>
      </c>
      <c r="F30" s="27">
        <v>1.6965167975083073</v>
      </c>
      <c r="G30" s="27">
        <v>2.6787257639505402</v>
      </c>
      <c r="H30" s="27">
        <v>4.1112169620788341</v>
      </c>
      <c r="I30" s="27">
        <v>8.0483564612763949</v>
      </c>
      <c r="J30" s="27">
        <v>7.1439023349278097</v>
      </c>
      <c r="K30" s="27">
        <v>1.9793770528470978</v>
      </c>
      <c r="L30" s="27">
        <v>1.8261369059696664</v>
      </c>
      <c r="M30" s="27">
        <v>2.2865386103474439</v>
      </c>
      <c r="N30" s="27">
        <v>2.2354247601024113</v>
      </c>
      <c r="O30" s="27">
        <v>2.1999652637063827</v>
      </c>
    </row>
    <row r="31" spans="1:15" ht="18" customHeight="1">
      <c r="A31" s="123"/>
      <c r="B31" s="29"/>
      <c r="C31" s="124"/>
      <c r="D31" s="125"/>
      <c r="E31" s="126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8" customHeight="1">
      <c r="A32" s="127"/>
      <c r="B32" s="128"/>
      <c r="C32" s="1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8" customHeight="1">
      <c r="A33" s="102" t="s">
        <v>122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 t="s">
        <v>140</v>
      </c>
    </row>
    <row r="34" spans="1:15" ht="18" customHeight="1">
      <c r="A34" s="109" t="s">
        <v>70</v>
      </c>
      <c r="B34" s="110">
        <v>2016</v>
      </c>
      <c r="C34" s="110">
        <v>2017</v>
      </c>
      <c r="D34" s="110">
        <v>2018</v>
      </c>
      <c r="E34" s="110">
        <v>2019</v>
      </c>
      <c r="F34" s="110">
        <v>2020</v>
      </c>
      <c r="G34" s="110">
        <v>2021</v>
      </c>
      <c r="H34" s="110">
        <v>2022</v>
      </c>
      <c r="I34" s="110">
        <v>2023</v>
      </c>
      <c r="J34" s="110">
        <v>2024</v>
      </c>
      <c r="K34" s="110" t="s">
        <v>4</v>
      </c>
      <c r="L34" s="110" t="s">
        <v>5</v>
      </c>
      <c r="M34" s="110" t="s">
        <v>6</v>
      </c>
      <c r="N34" s="110" t="s">
        <v>138</v>
      </c>
      <c r="O34" s="111" t="s">
        <v>141</v>
      </c>
    </row>
    <row r="35" spans="1:15" ht="18" customHeight="1">
      <c r="A35" s="113" t="s">
        <v>123</v>
      </c>
      <c r="B35" s="129">
        <v>1657.6469999999999</v>
      </c>
      <c r="C35" s="129">
        <v>1774.327</v>
      </c>
      <c r="D35" s="129">
        <v>1812.0206989999999</v>
      </c>
      <c r="E35" s="129">
        <v>1870.39</v>
      </c>
      <c r="F35" s="130">
        <v>1721.5809999999999</v>
      </c>
      <c r="G35" s="130">
        <v>1789.4035719999999</v>
      </c>
      <c r="H35" s="130">
        <v>1935.346374</v>
      </c>
      <c r="I35" s="130">
        <v>2102.7917160000002</v>
      </c>
      <c r="J35" s="130">
        <v>2258.906849</v>
      </c>
      <c r="K35" s="130">
        <v>2300</v>
      </c>
      <c r="L35" s="130">
        <v>2340</v>
      </c>
      <c r="M35" s="130">
        <v>2400</v>
      </c>
      <c r="N35" s="130">
        <v>2450</v>
      </c>
      <c r="O35" s="130">
        <v>2510</v>
      </c>
    </row>
    <row r="36" spans="1:15" ht="18" customHeight="1">
      <c r="A36" s="33" t="s">
        <v>124</v>
      </c>
      <c r="B36" s="46">
        <v>16.556000000000001</v>
      </c>
      <c r="C36" s="46">
        <v>9.2200000000000006</v>
      </c>
      <c r="D36" s="46">
        <v>9.2644649999999995</v>
      </c>
      <c r="E36" s="46">
        <v>11.790274</v>
      </c>
      <c r="F36" s="46">
        <v>28.353999999999999</v>
      </c>
      <c r="G36" s="46">
        <v>202.61822799999999</v>
      </c>
      <c r="H36" s="46">
        <v>188.66347400000001</v>
      </c>
      <c r="I36" s="46">
        <v>112.151006</v>
      </c>
      <c r="J36" s="46">
        <v>117.505561</v>
      </c>
      <c r="K36" s="46">
        <v>130</v>
      </c>
      <c r="L36" s="46">
        <v>130</v>
      </c>
      <c r="M36" s="46">
        <v>130</v>
      </c>
      <c r="N36" s="46">
        <v>140</v>
      </c>
      <c r="O36" s="46">
        <v>140</v>
      </c>
    </row>
    <row r="37" spans="1:15" ht="18" customHeight="1" thickBot="1">
      <c r="A37" s="47" t="s">
        <v>125</v>
      </c>
      <c r="B37" s="48">
        <v>-4.5</v>
      </c>
      <c r="C37" s="48">
        <v>-9.4390000000000001</v>
      </c>
      <c r="D37" s="48">
        <v>-7.9039010000000012</v>
      </c>
      <c r="E37" s="48">
        <v>-11.914</v>
      </c>
      <c r="F37" s="48">
        <v>-2.7440000000000002</v>
      </c>
      <c r="G37" s="48">
        <v>-19.477521999999908</v>
      </c>
      <c r="H37" s="48">
        <v>-28.124639000000002</v>
      </c>
      <c r="I37" s="48">
        <v>-26.93417200000016</v>
      </c>
      <c r="J37" s="48">
        <v>-42.415596000000001</v>
      </c>
      <c r="K37" s="48">
        <v>-40</v>
      </c>
      <c r="L37" s="48">
        <v>-40</v>
      </c>
      <c r="M37" s="48">
        <v>-40</v>
      </c>
      <c r="N37" s="48">
        <v>-40</v>
      </c>
      <c r="O37" s="48">
        <v>-40</v>
      </c>
    </row>
    <row r="38" spans="1:15" ht="18" customHeight="1" thickTop="1">
      <c r="A38" s="112" t="s">
        <v>58</v>
      </c>
      <c r="B38" s="122">
        <v>1669.703</v>
      </c>
      <c r="C38" s="122">
        <v>1774.1079999999999</v>
      </c>
      <c r="D38" s="122">
        <v>1813.381263</v>
      </c>
      <c r="E38" s="122">
        <v>1870.2662740000001</v>
      </c>
      <c r="F38" s="120">
        <v>1747.191</v>
      </c>
      <c r="G38" s="120">
        <v>1972.5442780000001</v>
      </c>
      <c r="H38" s="120">
        <v>2095.885209</v>
      </c>
      <c r="I38" s="120">
        <v>2188.00855</v>
      </c>
      <c r="J38" s="120">
        <v>2333.9968140000001</v>
      </c>
      <c r="K38" s="120">
        <v>2390</v>
      </c>
      <c r="L38" s="120">
        <v>2430</v>
      </c>
      <c r="M38" s="120">
        <v>2490</v>
      </c>
      <c r="N38" s="120">
        <v>2550</v>
      </c>
      <c r="O38" s="120">
        <v>2610</v>
      </c>
    </row>
    <row r="39" spans="1:15" ht="18" customHeight="1">
      <c r="A39" s="131" t="s">
        <v>120</v>
      </c>
      <c r="B39" s="132">
        <v>4.0953533418993437</v>
      </c>
      <c r="C39" s="132">
        <v>6.2529084513832656</v>
      </c>
      <c r="D39" s="132">
        <v>2.2136906546839308</v>
      </c>
      <c r="E39" s="132">
        <v>3.1369581323395401</v>
      </c>
      <c r="F39" s="132">
        <v>-6.5806284223248523</v>
      </c>
      <c r="G39" s="132">
        <v>12.898033357543625</v>
      </c>
      <c r="H39" s="132">
        <v>6.2528852901115872</v>
      </c>
      <c r="I39" s="132">
        <v>4.3954382904374034</v>
      </c>
      <c r="J39" s="132">
        <v>6.6721980588238639</v>
      </c>
      <c r="K39" s="132">
        <v>2.3994542607803204</v>
      </c>
      <c r="L39" s="132">
        <v>1.6736401673640211</v>
      </c>
      <c r="M39" s="132">
        <v>2.4691358024691468</v>
      </c>
      <c r="N39" s="132">
        <v>2.4096385542168752</v>
      </c>
      <c r="O39" s="132">
        <v>2.3529411764705799</v>
      </c>
    </row>
    <row r="40" spans="1:15" ht="18" customHeight="1">
      <c r="B40" s="6"/>
      <c r="C40" s="6"/>
    </row>
    <row r="41" spans="1:15" ht="18" customHeight="1">
      <c r="B41" s="13"/>
      <c r="C41" s="13"/>
      <c r="D41" s="13"/>
      <c r="E41" s="13"/>
      <c r="F41" s="13"/>
      <c r="G41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S28"/>
  <sheetViews>
    <sheetView zoomScaleNormal="100" workbookViewId="0">
      <selection activeCell="J14" sqref="J14:O19"/>
    </sheetView>
  </sheetViews>
  <sheetFormatPr defaultColWidth="8.85546875" defaultRowHeight="18" customHeight="1"/>
  <cols>
    <col min="1" max="1" width="32" style="1" customWidth="1"/>
    <col min="2" max="2" width="9.5703125" style="1" hidden="1" customWidth="1"/>
    <col min="3" max="6" width="10.140625" style="1" hidden="1" customWidth="1"/>
    <col min="7" max="9" width="10.42578125" style="1" hidden="1" customWidth="1"/>
    <col min="10" max="15" width="10.42578125" style="1" customWidth="1"/>
    <col min="16" max="16" width="8.85546875" style="1"/>
    <col min="17" max="19" width="11" style="1" bestFit="1" customWidth="1"/>
    <col min="20" max="16384" width="8.85546875" style="1"/>
  </cols>
  <sheetData>
    <row r="1" spans="1:19" ht="18" customHeight="1">
      <c r="A1" s="14" t="s">
        <v>126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9" t="s">
        <v>1</v>
      </c>
    </row>
    <row r="2" spans="1:19" ht="18" customHeight="1">
      <c r="A2" s="16" t="s">
        <v>70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138</v>
      </c>
      <c r="O2" s="18" t="s">
        <v>141</v>
      </c>
    </row>
    <row r="3" spans="1:19" ht="18" customHeight="1">
      <c r="A3" s="49" t="s">
        <v>127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9" ht="18" customHeight="1">
      <c r="A4" s="19" t="s">
        <v>128</v>
      </c>
      <c r="B4" s="19">
        <v>18890.563156200074</v>
      </c>
      <c r="C4" s="19">
        <v>18903.046100817803</v>
      </c>
      <c r="D4" s="19">
        <v>18757.542647393198</v>
      </c>
      <c r="E4" s="19">
        <v>19235.870108870196</v>
      </c>
      <c r="F4" s="19">
        <v>20222.230163</v>
      </c>
      <c r="G4" s="19">
        <v>20705.815332984006</v>
      </c>
      <c r="H4" s="19">
        <v>21752.589415741251</v>
      </c>
      <c r="I4" s="19">
        <v>10337.804104999999</v>
      </c>
      <c r="J4" s="19">
        <v>9991.703993556901</v>
      </c>
      <c r="K4" s="19">
        <v>10220</v>
      </c>
      <c r="L4" s="19">
        <v>10740</v>
      </c>
      <c r="M4" s="19">
        <v>11170</v>
      </c>
      <c r="N4" s="19">
        <v>11620</v>
      </c>
      <c r="O4" s="19">
        <v>12060</v>
      </c>
      <c r="Q4" s="140"/>
      <c r="R4" s="140"/>
      <c r="S4" s="140"/>
    </row>
    <row r="5" spans="1:19" ht="18" customHeight="1">
      <c r="A5" s="20" t="s">
        <v>8</v>
      </c>
      <c r="B5" s="27">
        <v>1.9792880923375167</v>
      </c>
      <c r="C5" s="27">
        <v>6.608032018162735E-2</v>
      </c>
      <c r="D5" s="27">
        <v>-0.76973548415728565</v>
      </c>
      <c r="E5" s="27">
        <v>2.5500539727866478</v>
      </c>
      <c r="F5" s="27">
        <v>5.1277121780676005</v>
      </c>
      <c r="G5" s="27">
        <v>2.3913542971576218</v>
      </c>
      <c r="H5" s="27">
        <v>5.055459376621374</v>
      </c>
      <c r="I5" s="27">
        <v>-52.475524143718474</v>
      </c>
      <c r="J5" s="27">
        <v>-3.3479074272233733</v>
      </c>
      <c r="K5" s="27">
        <v>2.2848555820940586</v>
      </c>
      <c r="L5" s="27">
        <v>5.0880626223092085</v>
      </c>
      <c r="M5" s="27">
        <v>4.0037243947858459</v>
      </c>
      <c r="N5" s="27">
        <v>4.0286481647269445</v>
      </c>
      <c r="O5" s="27">
        <v>3.7865748709122293</v>
      </c>
      <c r="Q5" s="140"/>
      <c r="R5" s="140"/>
      <c r="S5" s="140"/>
    </row>
    <row r="6" spans="1:19" ht="18" customHeight="1">
      <c r="A6" s="80" t="s">
        <v>129</v>
      </c>
      <c r="B6" s="81">
        <v>1537.872180320431</v>
      </c>
      <c r="C6" s="81">
        <v>1868.7287504000001</v>
      </c>
      <c r="D6" s="81">
        <v>1857.0282027832002</v>
      </c>
      <c r="E6" s="81">
        <v>1908.7882979779999</v>
      </c>
      <c r="F6" s="81">
        <v>1966.8189229999998</v>
      </c>
      <c r="G6" s="81">
        <v>2859.3782209642</v>
      </c>
      <c r="H6" s="81">
        <v>3047.4045347791921</v>
      </c>
      <c r="I6" s="81">
        <v>2062.5257309999997</v>
      </c>
      <c r="J6" s="81">
        <v>1767.7728859999995</v>
      </c>
      <c r="K6" s="81">
        <v>1680</v>
      </c>
      <c r="L6" s="81">
        <v>1760</v>
      </c>
      <c r="M6" s="81">
        <v>1870</v>
      </c>
      <c r="N6" s="81">
        <v>1930</v>
      </c>
      <c r="O6" s="81">
        <v>2010</v>
      </c>
      <c r="Q6" s="140"/>
      <c r="R6" s="140"/>
      <c r="S6" s="140"/>
    </row>
    <row r="7" spans="1:19" ht="18" customHeight="1">
      <c r="A7" s="20" t="s">
        <v>8</v>
      </c>
      <c r="B7" s="27">
        <v>-6.3152932207774519</v>
      </c>
      <c r="C7" s="27">
        <v>21.513918667195853</v>
      </c>
      <c r="D7" s="27">
        <v>-0.62612338009437885</v>
      </c>
      <c r="E7" s="27">
        <v>2.7872541255552719</v>
      </c>
      <c r="F7" s="27">
        <v>3.0401813068255068</v>
      </c>
      <c r="G7" s="27">
        <v>45.380857766142228</v>
      </c>
      <c r="H7" s="27">
        <v>6.5757762452141932</v>
      </c>
      <c r="I7" s="27">
        <v>-32.318610559872866</v>
      </c>
      <c r="J7" s="27">
        <v>-14.290868742621289</v>
      </c>
      <c r="K7" s="27">
        <v>-4.965167567345496</v>
      </c>
      <c r="L7" s="27">
        <v>4.7619047619047672</v>
      </c>
      <c r="M7" s="27">
        <v>6.25</v>
      </c>
      <c r="N7" s="27">
        <v>3.2085561497326109</v>
      </c>
      <c r="O7" s="27">
        <v>4.1450777202072464</v>
      </c>
      <c r="Q7" s="140"/>
      <c r="R7" s="140"/>
      <c r="S7" s="140"/>
    </row>
    <row r="8" spans="1:19" ht="18" customHeight="1">
      <c r="A8" s="113" t="s">
        <v>130</v>
      </c>
      <c r="B8" s="133">
        <v>1669.703</v>
      </c>
      <c r="C8" s="133">
        <v>1774.1079999999999</v>
      </c>
      <c r="D8" s="133">
        <v>1813.381263</v>
      </c>
      <c r="E8" s="133">
        <v>1870.2662740000001</v>
      </c>
      <c r="F8" s="133">
        <v>1747.191</v>
      </c>
      <c r="G8" s="133">
        <v>1972.5442780000001</v>
      </c>
      <c r="H8" s="133">
        <v>2095.885209</v>
      </c>
      <c r="I8" s="133">
        <v>2188.00855</v>
      </c>
      <c r="J8" s="133">
        <v>2333.9968140000001</v>
      </c>
      <c r="K8" s="133">
        <v>2390</v>
      </c>
      <c r="L8" s="133">
        <v>2430</v>
      </c>
      <c r="M8" s="133">
        <v>2490</v>
      </c>
      <c r="N8" s="133">
        <v>2550</v>
      </c>
      <c r="O8" s="133">
        <v>2610</v>
      </c>
      <c r="Q8" s="140"/>
      <c r="R8" s="140"/>
      <c r="S8" s="140"/>
    </row>
    <row r="9" spans="1:19" ht="18" customHeight="1" thickBot="1">
      <c r="A9" s="22" t="s">
        <v>8</v>
      </c>
      <c r="B9" s="121">
        <v>4.0953533418993437</v>
      </c>
      <c r="C9" s="121">
        <v>6.2529084513832656</v>
      </c>
      <c r="D9" s="121">
        <v>2.2136906546839308</v>
      </c>
      <c r="E9" s="121">
        <v>3.1369581323395401</v>
      </c>
      <c r="F9" s="121">
        <v>-6.5806284223248523</v>
      </c>
      <c r="G9" s="121">
        <v>12.898033357543625</v>
      </c>
      <c r="H9" s="121">
        <v>6.2528852901115872</v>
      </c>
      <c r="I9" s="121">
        <v>4.3954382904374034</v>
      </c>
      <c r="J9" s="121">
        <v>6.6721980588238639</v>
      </c>
      <c r="K9" s="121">
        <v>2.3994542607803204</v>
      </c>
      <c r="L9" s="121">
        <v>1.6736401673640211</v>
      </c>
      <c r="M9" s="121">
        <v>2.4691358024691468</v>
      </c>
      <c r="N9" s="121">
        <v>2.4096385542168752</v>
      </c>
      <c r="O9" s="121">
        <v>2.3529411764705799</v>
      </c>
    </row>
    <row r="10" spans="1:19" ht="18" customHeight="1" thickTop="1">
      <c r="A10" s="24" t="s">
        <v>131</v>
      </c>
      <c r="B10" s="24">
        <v>22098.138336520507</v>
      </c>
      <c r="C10" s="24">
        <v>22545.882851217804</v>
      </c>
      <c r="D10" s="24">
        <v>22427.952113176398</v>
      </c>
      <c r="E10" s="24">
        <v>23014.924680848198</v>
      </c>
      <c r="F10" s="24">
        <v>23936.240085999998</v>
      </c>
      <c r="G10" s="24">
        <v>25537.737831948209</v>
      </c>
      <c r="H10" s="24">
        <v>26895.879159520442</v>
      </c>
      <c r="I10" s="24">
        <v>14588.338385999999</v>
      </c>
      <c r="J10" s="24">
        <v>14093.4736935569</v>
      </c>
      <c r="K10" s="24">
        <v>14290</v>
      </c>
      <c r="L10" s="24">
        <v>14930</v>
      </c>
      <c r="M10" s="24">
        <v>15530</v>
      </c>
      <c r="N10" s="24">
        <v>16100</v>
      </c>
      <c r="O10" s="24">
        <v>16680</v>
      </c>
    </row>
    <row r="11" spans="1:19" ht="18" customHeight="1">
      <c r="A11" s="20" t="s">
        <v>8</v>
      </c>
      <c r="B11" s="27">
        <v>1.5097456173169377</v>
      </c>
      <c r="C11" s="27">
        <v>2.0261639595102521</v>
      </c>
      <c r="D11" s="27">
        <v>-0.52306994948763119</v>
      </c>
      <c r="E11" s="27">
        <v>2.6171474092231417</v>
      </c>
      <c r="F11" s="27">
        <v>4.0031215306060464</v>
      </c>
      <c r="G11" s="27">
        <v>6.6906821630892122</v>
      </c>
      <c r="H11" s="27">
        <v>5.3181739765264968</v>
      </c>
      <c r="I11" s="27">
        <v>-45.759949695356561</v>
      </c>
      <c r="J11" s="27">
        <v>-3.3921936779174655</v>
      </c>
      <c r="K11" s="27">
        <v>1.3944490245364038</v>
      </c>
      <c r="L11" s="27">
        <v>4.4786564030790732</v>
      </c>
      <c r="M11" s="27">
        <v>4.018754186202278</v>
      </c>
      <c r="N11" s="27">
        <v>3.6703155183515745</v>
      </c>
      <c r="O11" s="27">
        <v>3.602484472049694</v>
      </c>
    </row>
    <row r="12" spans="1:19" ht="26.25" customHeight="1">
      <c r="A12" s="13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9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 ht="15.75" customHeight="1">
      <c r="A14" s="135" t="s">
        <v>132</v>
      </c>
      <c r="B14" s="136">
        <v>119.76920087737672</v>
      </c>
      <c r="C14" s="136">
        <v>120.51349692634723</v>
      </c>
      <c r="D14" s="136">
        <v>121.59062183140834</v>
      </c>
      <c r="E14" s="136">
        <v>122.62211305348634</v>
      </c>
      <c r="F14" s="136">
        <v>122.90608871271556</v>
      </c>
      <c r="G14" s="136">
        <v>125.11078126934987</v>
      </c>
      <c r="H14" s="136">
        <v>132.21078126934987</v>
      </c>
      <c r="I14" s="136">
        <v>138.41078126934985</v>
      </c>
      <c r="J14" s="136">
        <v>140.01078126934985</v>
      </c>
      <c r="K14" s="136">
        <v>141.11078126934984</v>
      </c>
      <c r="L14" s="136">
        <v>142.51078126934985</v>
      </c>
      <c r="M14" s="136">
        <v>144.31078126934986</v>
      </c>
      <c r="N14" s="136">
        <v>146.11078126934987</v>
      </c>
      <c r="O14" s="136">
        <v>147.91078126934988</v>
      </c>
    </row>
    <row r="15" spans="1:19" ht="15.75" customHeight="1">
      <c r="A15" s="20" t="s">
        <v>133</v>
      </c>
      <c r="B15" s="27">
        <v>0.37003421071004627</v>
      </c>
      <c r="C15" s="27">
        <v>0.74429604897050528</v>
      </c>
      <c r="D15" s="27">
        <v>1.0771249050611109</v>
      </c>
      <c r="E15" s="27">
        <v>1.0314912220779959</v>
      </c>
      <c r="F15" s="27">
        <v>0.28397565922921864</v>
      </c>
      <c r="G15" s="27">
        <v>2.2046925566343134</v>
      </c>
      <c r="H15" s="27">
        <v>7.1</v>
      </c>
      <c r="I15" s="27">
        <v>6.2</v>
      </c>
      <c r="J15" s="27">
        <v>1.6</v>
      </c>
      <c r="K15" s="27">
        <v>1.1000000000000001</v>
      </c>
      <c r="L15" s="27">
        <v>1.4</v>
      </c>
      <c r="M15" s="27">
        <v>1.8</v>
      </c>
      <c r="N15" s="27">
        <v>1.8</v>
      </c>
      <c r="O15" s="27">
        <v>1.8</v>
      </c>
    </row>
    <row r="16" spans="1:19" ht="15.75" customHeight="1">
      <c r="A16" s="135" t="s">
        <v>134</v>
      </c>
      <c r="B16" s="136">
        <v>130.15839928360094</v>
      </c>
      <c r="C16" s="136">
        <v>129.5972006425547</v>
      </c>
      <c r="D16" s="136">
        <v>130.9972006425547</v>
      </c>
      <c r="E16" s="136">
        <v>132.9972006425547</v>
      </c>
      <c r="F16" s="136">
        <v>134.19720064255469</v>
      </c>
      <c r="G16" s="136">
        <v>136.5972006425547</v>
      </c>
      <c r="H16" s="136">
        <v>140.29720064255469</v>
      </c>
      <c r="I16" s="136">
        <v>144.79720064255469</v>
      </c>
      <c r="J16" s="136">
        <v>146.89720064255468</v>
      </c>
      <c r="K16" s="136">
        <v>149.99720064255467</v>
      </c>
      <c r="L16" s="136">
        <v>153.19720064255466</v>
      </c>
      <c r="M16" s="136">
        <v>156.39720064255465</v>
      </c>
      <c r="N16" s="136">
        <v>159.09720064255464</v>
      </c>
      <c r="O16" s="136">
        <v>161.79720064255463</v>
      </c>
    </row>
    <row r="17" spans="1:16" ht="15.75" customHeight="1">
      <c r="A17" s="20" t="s">
        <v>135</v>
      </c>
      <c r="B17" s="27">
        <v>0.85839928360093154</v>
      </c>
      <c r="C17" s="27">
        <v>-0.5611986410462606</v>
      </c>
      <c r="D17" s="27">
        <v>1.4</v>
      </c>
      <c r="E17" s="27">
        <v>2</v>
      </c>
      <c r="F17" s="27">
        <v>1.2</v>
      </c>
      <c r="G17" s="27">
        <v>2.4</v>
      </c>
      <c r="H17" s="27">
        <v>3.7</v>
      </c>
      <c r="I17" s="27">
        <v>4.5</v>
      </c>
      <c r="J17" s="27">
        <v>2.1</v>
      </c>
      <c r="K17" s="27">
        <v>3.1</v>
      </c>
      <c r="L17" s="27">
        <v>3.2</v>
      </c>
      <c r="M17" s="27">
        <v>3.2</v>
      </c>
      <c r="N17" s="27">
        <v>2.7</v>
      </c>
      <c r="O17" s="27">
        <v>2.7</v>
      </c>
    </row>
    <row r="18" spans="1:16" ht="18" customHeight="1">
      <c r="A18" s="30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</row>
    <row r="19" spans="1:16" ht="18" customHeight="1">
      <c r="A19" s="135" t="s">
        <v>136</v>
      </c>
      <c r="B19" s="40">
        <v>1</v>
      </c>
      <c r="C19" s="40">
        <v>0.99568834094353409</v>
      </c>
      <c r="D19" s="40">
        <v>1.0064444658475409</v>
      </c>
      <c r="E19" s="40">
        <v>1.0218103585675506</v>
      </c>
      <c r="F19" s="40">
        <v>1.0310298941995564</v>
      </c>
      <c r="G19" s="40">
        <v>1.049468965463568</v>
      </c>
      <c r="H19" s="40">
        <v>1.0778958669955858</v>
      </c>
      <c r="I19" s="40">
        <v>1.1124691256156078</v>
      </c>
      <c r="J19" s="40">
        <v>1.128603312971618</v>
      </c>
      <c r="K19" s="40">
        <v>1.1524204466876329</v>
      </c>
      <c r="L19" s="40">
        <v>1.1770058750396484</v>
      </c>
      <c r="M19" s="40">
        <v>1.2015913033916636</v>
      </c>
      <c r="N19" s="40">
        <v>1.2223352585636769</v>
      </c>
      <c r="O19" s="40">
        <v>1.2430792137356899</v>
      </c>
    </row>
    <row r="21" spans="1:16" ht="18" customHeight="1">
      <c r="B21" s="7"/>
      <c r="C21" s="7"/>
      <c r="D21" s="7"/>
      <c r="E21" s="7"/>
      <c r="F21" s="7"/>
      <c r="G21" s="7"/>
    </row>
    <row r="22" spans="1:16" ht="18" customHeight="1">
      <c r="B22" s="7"/>
      <c r="C22" s="7"/>
      <c r="D22" s="7"/>
      <c r="E22" s="7"/>
      <c r="F22" s="7"/>
      <c r="G22" s="7"/>
    </row>
    <row r="23" spans="1:16" ht="18" customHeight="1">
      <c r="B23" s="7"/>
      <c r="C23" s="7"/>
      <c r="D23" s="7"/>
      <c r="E23" s="7"/>
      <c r="F23" s="7"/>
      <c r="G23" s="7"/>
    </row>
    <row r="24" spans="1:16" ht="18" customHeight="1">
      <c r="B24" s="7"/>
      <c r="C24" s="7"/>
      <c r="D24" s="7"/>
      <c r="E24" s="7"/>
      <c r="F24" s="7"/>
      <c r="G24" s="7"/>
    </row>
    <row r="25" spans="1:16" ht="18" customHeight="1">
      <c r="A25" s="4" t="s">
        <v>128</v>
      </c>
      <c r="B25" s="7">
        <f>B4/B19</f>
        <v>18890.563156200074</v>
      </c>
      <c r="C25" s="7">
        <f t="shared" ref="C25:N25" si="0">C4/C19</f>
        <v>18984.902527737646</v>
      </c>
      <c r="D25" s="7">
        <f t="shared" si="0"/>
        <v>18637.434338314146</v>
      </c>
      <c r="E25" s="7">
        <f t="shared" si="0"/>
        <v>18825.283916515058</v>
      </c>
      <c r="F25" s="7">
        <f t="shared" si="0"/>
        <v>19613.621561089261</v>
      </c>
      <c r="G25" s="7">
        <f t="shared" si="0"/>
        <v>19729.802418538315</v>
      </c>
      <c r="H25" s="7">
        <f t="shared" si="0"/>
        <v>20180.603787239805</v>
      </c>
      <c r="I25" s="7">
        <f t="shared" si="0"/>
        <v>9292.6660767141384</v>
      </c>
      <c r="J25" s="7">
        <f t="shared" si="0"/>
        <v>8853.15848245093</v>
      </c>
      <c r="K25" s="7">
        <f t="shared" si="0"/>
        <v>8868.2911079676142</v>
      </c>
      <c r="L25" s="7">
        <f t="shared" si="0"/>
        <v>9124.848250768684</v>
      </c>
      <c r="M25" s="7">
        <f t="shared" si="0"/>
        <v>9296.0060283984039</v>
      </c>
      <c r="N25" s="7">
        <f t="shared" si="0"/>
        <v>9506.3935353171873</v>
      </c>
      <c r="O25" s="7">
        <f t="shared" ref="O25" si="1">O4/O19</f>
        <v>9701.7147955981036</v>
      </c>
    </row>
    <row r="26" spans="1:16" ht="18" customHeight="1">
      <c r="A26" s="10" t="s">
        <v>129</v>
      </c>
      <c r="B26" s="7">
        <f>B6/B19</f>
        <v>1537.872180320431</v>
      </c>
      <c r="C26" s="7">
        <f t="shared" ref="C26:N26" si="2">C6/C19</f>
        <v>1876.8209625003296</v>
      </c>
      <c r="D26" s="7">
        <f t="shared" si="2"/>
        <v>1845.1372786071915</v>
      </c>
      <c r="E26" s="7">
        <f t="shared" si="2"/>
        <v>1868.0455546114063</v>
      </c>
      <c r="F26" s="7">
        <f t="shared" si="2"/>
        <v>1907.6255053952111</v>
      </c>
      <c r="G26" s="7">
        <f t="shared" si="2"/>
        <v>2724.5953096870899</v>
      </c>
      <c r="H26" s="7">
        <f t="shared" si="2"/>
        <v>2827.1789771986128</v>
      </c>
      <c r="I26" s="7">
        <f t="shared" si="2"/>
        <v>1854.0071661392476</v>
      </c>
      <c r="J26" s="7">
        <f t="shared" si="2"/>
        <v>1566.3367860807045</v>
      </c>
      <c r="K26" s="7">
        <f t="shared" si="2"/>
        <v>1457.8012780220736</v>
      </c>
      <c r="L26" s="7">
        <f t="shared" si="2"/>
        <v>1495.3196388596728</v>
      </c>
      <c r="M26" s="7">
        <f t="shared" si="2"/>
        <v>1556.2695857748447</v>
      </c>
      <c r="N26" s="7">
        <f t="shared" si="2"/>
        <v>1578.9448815113744</v>
      </c>
      <c r="O26" s="7">
        <f t="shared" ref="O26" si="3">O6/O19</f>
        <v>1616.9524659330173</v>
      </c>
    </row>
    <row r="27" spans="1:16" ht="18" customHeight="1">
      <c r="A27" s="11" t="s">
        <v>130</v>
      </c>
      <c r="B27" s="7">
        <f>B8/B19</f>
        <v>1669.703</v>
      </c>
      <c r="C27" s="7">
        <f t="shared" ref="C27:N27" si="4">C8/C19</f>
        <v>1781.7904730297635</v>
      </c>
      <c r="D27" s="7">
        <f t="shared" si="4"/>
        <v>1801.7698189367322</v>
      </c>
      <c r="E27" s="7">
        <f t="shared" si="4"/>
        <v>1830.3457763159474</v>
      </c>
      <c r="F27" s="7">
        <f t="shared" si="4"/>
        <v>1694.6075083074461</v>
      </c>
      <c r="G27" s="7">
        <f t="shared" si="4"/>
        <v>1879.5641823755066</v>
      </c>
      <c r="H27" s="7">
        <f t="shared" si="4"/>
        <v>1944.4227157506887</v>
      </c>
      <c r="I27" s="7">
        <f t="shared" si="4"/>
        <v>1966.803841669961</v>
      </c>
      <c r="J27" s="7">
        <f t="shared" si="4"/>
        <v>2068.0400165179167</v>
      </c>
      <c r="K27" s="7">
        <f t="shared" si="4"/>
        <v>2073.8958657575927</v>
      </c>
      <c r="L27" s="7">
        <f t="shared" si="4"/>
        <v>2064.5606377437525</v>
      </c>
      <c r="M27" s="7">
        <f t="shared" si="4"/>
        <v>2072.2520152830816</v>
      </c>
      <c r="N27" s="7">
        <f t="shared" si="4"/>
        <v>2086.1706983699505</v>
      </c>
      <c r="O27" s="7">
        <f t="shared" ref="O27" si="5">O8/O19</f>
        <v>2099.6248438234702</v>
      </c>
    </row>
    <row r="28" spans="1:16" ht="18" customHeight="1">
      <c r="A28" s="3"/>
      <c r="B28" s="8">
        <f>SUM(B25:B27)</f>
        <v>22098.138336520507</v>
      </c>
      <c r="C28" s="8">
        <f t="shared" ref="C28:N28" si="6">SUM(C25:C27)</f>
        <v>22643.513963267738</v>
      </c>
      <c r="D28" s="8">
        <f t="shared" si="6"/>
        <v>22284.34143585807</v>
      </c>
      <c r="E28" s="8">
        <f t="shared" si="6"/>
        <v>22523.67524744241</v>
      </c>
      <c r="F28" s="8">
        <f t="shared" si="6"/>
        <v>23215.85457479192</v>
      </c>
      <c r="G28" s="8">
        <f t="shared" si="6"/>
        <v>24333.961910600912</v>
      </c>
      <c r="H28" s="8">
        <f t="shared" si="6"/>
        <v>24952.205480189106</v>
      </c>
      <c r="I28" s="8">
        <f t="shared" si="6"/>
        <v>13113.477084523347</v>
      </c>
      <c r="J28" s="8">
        <f t="shared" si="6"/>
        <v>12487.535285049551</v>
      </c>
      <c r="K28" s="8">
        <f t="shared" si="6"/>
        <v>12399.988251747282</v>
      </c>
      <c r="L28" s="8">
        <f t="shared" si="6"/>
        <v>12684.72852737211</v>
      </c>
      <c r="M28" s="8">
        <f t="shared" si="6"/>
        <v>12924.52762945633</v>
      </c>
      <c r="N28" s="8">
        <f t="shared" si="6"/>
        <v>13171.509115198511</v>
      </c>
      <c r="O28" s="8">
        <f t="shared" ref="O28" si="7">SUM(O25:O27)</f>
        <v>13418.292105354592</v>
      </c>
      <c r="P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8F6EBF-6933-4F68-A73E-F5188552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cp:lastPrinted>2024-01-31T16:09:44Z</cp:lastPrinted>
  <dcterms:created xsi:type="dcterms:W3CDTF">2001-11-01T15:18:24Z</dcterms:created>
  <dcterms:modified xsi:type="dcterms:W3CDTF">2025-01-30T12:19:31Z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